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фья\Desktop\Календарь питания\Изменения 12.12.2024\2025\Сентябрь2025\"/>
    </mc:Choice>
  </mc:AlternateContent>
  <bookViews>
    <workbookView xWindow="0" yWindow="0" windowWidth="28800" windowHeight="12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89" i="1" l="1"/>
  <c r="A189" i="1"/>
  <c r="L188" i="1"/>
  <c r="J188" i="1"/>
  <c r="I188" i="1"/>
  <c r="H188" i="1"/>
  <c r="G188" i="1"/>
  <c r="F188" i="1"/>
  <c r="B179" i="1"/>
  <c r="A179" i="1"/>
  <c r="L178" i="1"/>
  <c r="J178" i="1"/>
  <c r="I178" i="1"/>
  <c r="H178" i="1"/>
  <c r="G178" i="1"/>
  <c r="F178" i="1"/>
  <c r="B170" i="1"/>
  <c r="A170" i="1"/>
  <c r="L169" i="1"/>
  <c r="J169" i="1"/>
  <c r="I169" i="1"/>
  <c r="H169" i="1"/>
  <c r="G169" i="1"/>
  <c r="F169" i="1"/>
  <c r="B160" i="1"/>
  <c r="A160" i="1"/>
  <c r="L159" i="1"/>
  <c r="L170" i="1" s="1"/>
  <c r="J159" i="1"/>
  <c r="J170" i="1" s="1"/>
  <c r="I159" i="1"/>
  <c r="I170" i="1" s="1"/>
  <c r="H159" i="1"/>
  <c r="G159" i="1"/>
  <c r="G170" i="1" s="1"/>
  <c r="F159" i="1"/>
  <c r="F170" i="1" s="1"/>
  <c r="B152" i="1"/>
  <c r="A152" i="1"/>
  <c r="L151" i="1"/>
  <c r="J151" i="1"/>
  <c r="I151" i="1"/>
  <c r="H151" i="1"/>
  <c r="G151" i="1"/>
  <c r="F151" i="1"/>
  <c r="B142" i="1"/>
  <c r="A142" i="1"/>
  <c r="L141" i="1"/>
  <c r="J141" i="1"/>
  <c r="I141" i="1"/>
  <c r="H141" i="1"/>
  <c r="H152" i="1" s="1"/>
  <c r="G141" i="1"/>
  <c r="G152" i="1" s="1"/>
  <c r="F141" i="1"/>
  <c r="F152" i="1" s="1"/>
  <c r="B133" i="1"/>
  <c r="A133" i="1"/>
  <c r="L132" i="1"/>
  <c r="J132" i="1"/>
  <c r="I132" i="1"/>
  <c r="H132" i="1"/>
  <c r="G132" i="1"/>
  <c r="F132" i="1"/>
  <c r="B123" i="1"/>
  <c r="A123" i="1"/>
  <c r="L122" i="1"/>
  <c r="J122" i="1"/>
  <c r="I122" i="1"/>
  <c r="I133" i="1" s="1"/>
  <c r="H122" i="1"/>
  <c r="H133" i="1" s="1"/>
  <c r="G122" i="1"/>
  <c r="G133" i="1" s="1"/>
  <c r="F122" i="1"/>
  <c r="F133" i="1" s="1"/>
  <c r="B114" i="1"/>
  <c r="A114" i="1"/>
  <c r="L113" i="1"/>
  <c r="J113" i="1"/>
  <c r="I113" i="1"/>
  <c r="H113" i="1"/>
  <c r="G113" i="1"/>
  <c r="F113" i="1"/>
  <c r="B104" i="1"/>
  <c r="A104" i="1"/>
  <c r="L103" i="1"/>
  <c r="J103" i="1"/>
  <c r="I103" i="1"/>
  <c r="H103" i="1"/>
  <c r="G103" i="1"/>
  <c r="F103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G95" i="1" s="1"/>
  <c r="F84" i="1"/>
  <c r="F95" i="1" s="1"/>
  <c r="B76" i="1"/>
  <c r="A76" i="1"/>
  <c r="L75" i="1"/>
  <c r="J75" i="1"/>
  <c r="I75" i="1"/>
  <c r="H75" i="1"/>
  <c r="G75" i="1"/>
  <c r="F75" i="1"/>
  <c r="L66" i="1"/>
  <c r="J66" i="1"/>
  <c r="I66" i="1"/>
  <c r="H66" i="1"/>
  <c r="G66" i="1"/>
  <c r="F66" i="1"/>
  <c r="B58" i="1"/>
  <c r="A58" i="1"/>
  <c r="L57" i="1"/>
  <c r="J57" i="1"/>
  <c r="I57" i="1"/>
  <c r="H57" i="1"/>
  <c r="G57" i="1"/>
  <c r="F57" i="1"/>
  <c r="L48" i="1"/>
  <c r="J48" i="1"/>
  <c r="I48" i="1"/>
  <c r="H48" i="1"/>
  <c r="G48" i="1"/>
  <c r="F48" i="1"/>
  <c r="B41" i="1"/>
  <c r="A41" i="1"/>
  <c r="L40" i="1"/>
  <c r="J40" i="1"/>
  <c r="I40" i="1"/>
  <c r="H40" i="1"/>
  <c r="G40" i="1"/>
  <c r="F40" i="1"/>
  <c r="L31" i="1"/>
  <c r="J31" i="1"/>
  <c r="I31" i="1"/>
  <c r="H31" i="1"/>
  <c r="G31" i="1"/>
  <c r="F31" i="1"/>
  <c r="B23" i="1"/>
  <c r="A23" i="1"/>
  <c r="L22" i="1"/>
  <c r="J22" i="1"/>
  <c r="I22" i="1"/>
  <c r="H22" i="1"/>
  <c r="G22" i="1"/>
  <c r="F22" i="1"/>
  <c r="L13" i="1"/>
  <c r="J13" i="1"/>
  <c r="I13" i="1"/>
  <c r="H13" i="1"/>
  <c r="G13" i="1"/>
  <c r="F13" i="1"/>
  <c r="G76" i="1" l="1"/>
  <c r="G189" i="1"/>
  <c r="H170" i="1"/>
  <c r="H189" i="1"/>
  <c r="H76" i="1"/>
  <c r="G58" i="1"/>
  <c r="F76" i="1"/>
  <c r="J76" i="1"/>
  <c r="F189" i="1"/>
  <c r="F23" i="1"/>
  <c r="H41" i="1"/>
  <c r="I189" i="1"/>
  <c r="G23" i="1"/>
  <c r="F41" i="1"/>
  <c r="G41" i="1"/>
  <c r="I23" i="1"/>
  <c r="H23" i="1"/>
  <c r="H58" i="1"/>
  <c r="I76" i="1"/>
  <c r="L189" i="1"/>
  <c r="H114" i="1"/>
  <c r="L95" i="1"/>
  <c r="J189" i="1"/>
  <c r="I152" i="1"/>
  <c r="L152" i="1"/>
  <c r="J152" i="1"/>
  <c r="J133" i="1"/>
  <c r="L133" i="1"/>
  <c r="F114" i="1"/>
  <c r="G114" i="1"/>
  <c r="L114" i="1"/>
  <c r="J114" i="1"/>
  <c r="I114" i="1"/>
  <c r="J95" i="1"/>
  <c r="L76" i="1"/>
  <c r="I58" i="1"/>
  <c r="J58" i="1"/>
  <c r="F58" i="1"/>
  <c r="L58" i="1"/>
  <c r="I41" i="1"/>
  <c r="L41" i="1"/>
  <c r="J41" i="1"/>
  <c r="J23" i="1"/>
  <c r="L23" i="1"/>
  <c r="G190" i="1" l="1"/>
  <c r="H190" i="1"/>
  <c r="F190" i="1"/>
  <c r="I190" i="1"/>
  <c r="J190" i="1"/>
  <c r="L190" i="1"/>
</calcChain>
</file>

<file path=xl/sharedStrings.xml><?xml version="1.0" encoding="utf-8"?>
<sst xmlns="http://schemas.openxmlformats.org/spreadsheetml/2006/main" count="339" uniqueCount="107">
  <si>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</si>
  <si>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</si>
  <si>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</si>
  <si>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</si>
  <si>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</si>
  <si>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</si>
  <si>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</si>
  <si>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</si>
  <si>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</si>
  <si>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</si>
  <si>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</si>
  <si>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</si>
  <si>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</si>
  <si>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</si>
  <si>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</si>
  <si>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</si>
  <si>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</si>
  <si>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</si>
  <si>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</si>
  <si>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</si>
  <si>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</si>
  <si>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</si>
  <si>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</si>
  <si>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</si>
  <si>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</si>
  <si>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</si>
  <si>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</si>
  <si>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</si>
  <si>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</si>
  <si>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</si>
  <si>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</si>
  <si>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</si>
  <si>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</si>
  <si>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</si>
  <si>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</si>
  <si>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</si>
  <si>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</si>
  <si>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</si>
  <si>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</si>
  <si>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"Лицей Технополис"</t>
  </si>
  <si>
    <t>Бацулин К.Б.</t>
  </si>
  <si>
    <t xml:space="preserve"> Директор</t>
  </si>
  <si>
    <t>Каша вязкая молочная из риса</t>
  </si>
  <si>
    <t>Сыр в нарезке</t>
  </si>
  <si>
    <t>Какао с молоком</t>
  </si>
  <si>
    <t>Хлеб пшеничный</t>
  </si>
  <si>
    <t>Пром</t>
  </si>
  <si>
    <t>Яблоко</t>
  </si>
  <si>
    <t>Суп картофельный с макаронными изделиями</t>
  </si>
  <si>
    <t>Булгур</t>
  </si>
  <si>
    <t>ЛТ-045</t>
  </si>
  <si>
    <t>ЛТ-049</t>
  </si>
  <si>
    <t>Хлеб бородинский</t>
  </si>
  <si>
    <t>Пром.</t>
  </si>
  <si>
    <t>Огурец в нарезке</t>
  </si>
  <si>
    <t>Апельсин</t>
  </si>
  <si>
    <t>Рассольник "Ленинградский"</t>
  </si>
  <si>
    <t>Гуляш из говядины</t>
  </si>
  <si>
    <t>Картофель отварной с зеленью</t>
  </si>
  <si>
    <t>Каша вязкая молочная из овсяной крупы</t>
  </si>
  <si>
    <t>Компот из смеси сухофруктов</t>
  </si>
  <si>
    <t>Груша</t>
  </si>
  <si>
    <t>Масло в нарезке</t>
  </si>
  <si>
    <t>Помидоры в нарезке</t>
  </si>
  <si>
    <t>Суп картофельный с клецками</t>
  </si>
  <si>
    <t>Котлета "Рыбное чудо"</t>
  </si>
  <si>
    <t>ЛТ-048</t>
  </si>
  <si>
    <t>Каша рассыпчатая (гречневая)</t>
  </si>
  <si>
    <t>Омлет</t>
  </si>
  <si>
    <t>Зеленый горошек</t>
  </si>
  <si>
    <t>Морс из черной смородины</t>
  </si>
  <si>
    <t>Банан</t>
  </si>
  <si>
    <t>Щи из свежей капусты</t>
  </si>
  <si>
    <t>Птица (голень)</t>
  </si>
  <si>
    <t>ЛТ-004</t>
  </si>
  <si>
    <t>Каша рассыпчатая (перловая)</t>
  </si>
  <si>
    <t>ЛТ-050</t>
  </si>
  <si>
    <t>Морс из брусники</t>
  </si>
  <si>
    <t>ЛТ-051</t>
  </si>
  <si>
    <t>Суп картофельный с бобовыми</t>
  </si>
  <si>
    <t>Ленивый голубец</t>
  </si>
  <si>
    <t>Макароны отварные с маслом</t>
  </si>
  <si>
    <t>Каша вязкая молочная из кукурузной крупы</t>
  </si>
  <si>
    <t>Чай с сахаром</t>
  </si>
  <si>
    <t>Борщ</t>
  </si>
  <si>
    <t xml:space="preserve"> Плов из отварной говядины</t>
  </si>
  <si>
    <t>Куриные палочки в панировке</t>
  </si>
  <si>
    <t>Суп рыбный с консервами</t>
  </si>
  <si>
    <t>Запеканка из творога</t>
  </si>
  <si>
    <t>Джем</t>
  </si>
  <si>
    <t>Компот из кураги</t>
  </si>
  <si>
    <t>Суфле из печени</t>
  </si>
  <si>
    <t>ЛТ-001</t>
  </si>
  <si>
    <t>Картофельное пюре</t>
  </si>
  <si>
    <t>Чай черный с лимоном</t>
  </si>
  <si>
    <t xml:space="preserve"> Мандарин</t>
  </si>
  <si>
    <t>Суп картофельный с пшеном</t>
  </si>
  <si>
    <t>Котлета "Школьная"</t>
  </si>
  <si>
    <t xml:space="preserve">Курица, тушеная с овощами </t>
  </si>
  <si>
    <t>Макароны отварные с сыром</t>
  </si>
  <si>
    <t>Морс клубничный</t>
  </si>
  <si>
    <t>Котлета "Куриная"</t>
  </si>
  <si>
    <t>Суп гороховый</t>
  </si>
  <si>
    <t>Щи из квашеной капусты</t>
  </si>
  <si>
    <t>Каша ячневая</t>
  </si>
  <si>
    <t>Капуста тушеная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</si>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</sst>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0" fillId="4" borderId="2" xfId="0" applyFill="1" applyBorder="1" applyAlignment="1" applyProtection="1">
      <alignment horizontal="left" vertical="top"/>
      <protection locked="0"/>
    </xf>
    <xf numFmtId="2" fontId="0" fillId="4" borderId="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left"/>
      <protection locked="0"/>
    </xf>
    <xf numFmtId="2" fontId="0" fillId="4" borderId="2" xfId="0" applyNumberForma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I3" sqref="I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79" t="s">
        <v>39</v>
      </c>
      <c r="D1" s="80"/>
      <c r="E1" s="80"/>
      <c r="F1" s="3" t="s">
        <v>1</v>
      </c>
      <c r="G1" s="1" t="s">
        <v>2</v>
      </c>
      <c r="H1" s="81" t="s">
        <v>41</v>
      </c>
      <c r="I1" s="82"/>
      <c r="J1" s="82"/>
      <c r="K1" s="82"/>
    </row>
    <row r="2" spans="1:12" ht="18" x14ac:dyDescent="0.2">
      <c r="A2" s="4" t="s">
        <v>3</v>
      </c>
      <c r="C2" s="1"/>
      <c r="G2" s="1" t="s">
        <v>4</v>
      </c>
      <c r="H2" s="81" t="s">
        <v>40</v>
      </c>
      <c r="I2" s="82"/>
      <c r="J2" s="82"/>
      <c r="K2" s="82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50" t="s">
        <v>42</v>
      </c>
      <c r="F6" s="51">
        <v>150</v>
      </c>
      <c r="G6" s="51">
        <v>8</v>
      </c>
      <c r="H6" s="51">
        <v>9</v>
      </c>
      <c r="I6" s="52">
        <v>26</v>
      </c>
      <c r="J6" s="20">
        <v>256</v>
      </c>
      <c r="K6" s="21">
        <v>174</v>
      </c>
      <c r="L6" s="20">
        <v>18.149999999999999</v>
      </c>
    </row>
    <row r="7" spans="1:12" ht="15" x14ac:dyDescent="0.25">
      <c r="A7" s="22"/>
      <c r="B7" s="23"/>
      <c r="C7" s="24"/>
      <c r="D7" s="25"/>
      <c r="E7" s="53" t="s">
        <v>43</v>
      </c>
      <c r="F7" s="54">
        <v>30</v>
      </c>
      <c r="G7" s="54">
        <v>7</v>
      </c>
      <c r="H7" s="54">
        <v>5</v>
      </c>
      <c r="I7" s="55">
        <v>0</v>
      </c>
      <c r="J7" s="27">
        <v>108</v>
      </c>
      <c r="K7" s="28">
        <v>15</v>
      </c>
      <c r="L7" s="27">
        <v>24.43</v>
      </c>
    </row>
    <row r="8" spans="1:12" ht="15" x14ac:dyDescent="0.25">
      <c r="A8" s="22"/>
      <c r="B8" s="23"/>
      <c r="C8" s="24"/>
      <c r="D8" s="29" t="s">
        <v>25</v>
      </c>
      <c r="E8" s="53" t="s">
        <v>44</v>
      </c>
      <c r="F8" s="54">
        <v>200</v>
      </c>
      <c r="G8" s="54">
        <v>4</v>
      </c>
      <c r="H8" s="54">
        <v>4</v>
      </c>
      <c r="I8" s="55">
        <v>17</v>
      </c>
      <c r="J8" s="27">
        <v>19</v>
      </c>
      <c r="K8" s="28">
        <v>382</v>
      </c>
      <c r="L8" s="27">
        <v>12.54</v>
      </c>
    </row>
    <row r="9" spans="1:12" ht="15" x14ac:dyDescent="0.25">
      <c r="A9" s="22"/>
      <c r="B9" s="23"/>
      <c r="C9" s="24"/>
      <c r="D9" s="29" t="s">
        <v>26</v>
      </c>
      <c r="E9" s="53" t="s">
        <v>45</v>
      </c>
      <c r="F9" s="54">
        <v>30</v>
      </c>
      <c r="G9" s="54">
        <v>3</v>
      </c>
      <c r="H9" s="54">
        <v>0</v>
      </c>
      <c r="I9" s="55">
        <v>15</v>
      </c>
      <c r="J9" s="27">
        <v>71</v>
      </c>
      <c r="K9" s="56" t="s">
        <v>46</v>
      </c>
      <c r="L9" s="27">
        <v>1.41</v>
      </c>
    </row>
    <row r="10" spans="1:12" ht="15" x14ac:dyDescent="0.25">
      <c r="A10" s="22"/>
      <c r="B10" s="23"/>
      <c r="C10" s="24"/>
      <c r="D10" s="29" t="s">
        <v>27</v>
      </c>
      <c r="E10" s="53" t="s">
        <v>47</v>
      </c>
      <c r="F10" s="54">
        <v>150</v>
      </c>
      <c r="G10" s="54">
        <v>11</v>
      </c>
      <c r="H10" s="54">
        <v>1</v>
      </c>
      <c r="I10" s="55">
        <v>19.600000000000001</v>
      </c>
      <c r="J10" s="27">
        <v>94</v>
      </c>
      <c r="K10" s="28">
        <v>338</v>
      </c>
      <c r="L10" s="27">
        <v>28.69</v>
      </c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28</v>
      </c>
      <c r="E13" s="34"/>
      <c r="F13" s="35">
        <f>SUM(F6:F12)</f>
        <v>560</v>
      </c>
      <c r="G13" s="35">
        <f t="shared" ref="G13:J13" si="0">SUM(G6:G12)</f>
        <v>33</v>
      </c>
      <c r="H13" s="35">
        <f t="shared" si="0"/>
        <v>19</v>
      </c>
      <c r="I13" s="35">
        <f t="shared" si="0"/>
        <v>77.599999999999994</v>
      </c>
      <c r="J13" s="35">
        <f t="shared" si="0"/>
        <v>548</v>
      </c>
      <c r="K13" s="36"/>
      <c r="L13" s="35">
        <f>SUM(L6:L12)</f>
        <v>85.22</v>
      </c>
    </row>
    <row r="14" spans="1:12" ht="15" x14ac:dyDescent="0.25">
      <c r="A14" s="22">
        <v>1</v>
      </c>
      <c r="B14" s="23">
        <v>1</v>
      </c>
      <c r="C14" s="24" t="s">
        <v>29</v>
      </c>
      <c r="D14" s="29" t="s">
        <v>31</v>
      </c>
      <c r="E14" s="53" t="s">
        <v>48</v>
      </c>
      <c r="F14" s="54">
        <v>200</v>
      </c>
      <c r="G14" s="54">
        <v>2</v>
      </c>
      <c r="H14" s="54">
        <v>8</v>
      </c>
      <c r="I14" s="55">
        <v>13</v>
      </c>
      <c r="J14" s="27">
        <v>94</v>
      </c>
      <c r="K14" s="28">
        <v>103</v>
      </c>
      <c r="L14" s="27">
        <v>12.61</v>
      </c>
    </row>
    <row r="15" spans="1:12" ht="15" x14ac:dyDescent="0.25">
      <c r="A15" s="22"/>
      <c r="B15" s="23"/>
      <c r="C15" s="24"/>
      <c r="D15" s="29" t="s">
        <v>32</v>
      </c>
      <c r="E15" s="53" t="s">
        <v>98</v>
      </c>
      <c r="F15" s="54">
        <v>110</v>
      </c>
      <c r="G15" s="54">
        <v>11</v>
      </c>
      <c r="H15" s="54">
        <v>10</v>
      </c>
      <c r="I15" s="55">
        <v>1</v>
      </c>
      <c r="J15" s="27">
        <v>182</v>
      </c>
      <c r="K15" s="60">
        <v>292</v>
      </c>
      <c r="L15" s="27">
        <v>52.16</v>
      </c>
    </row>
    <row r="16" spans="1:12" ht="15" x14ac:dyDescent="0.25">
      <c r="A16" s="22"/>
      <c r="B16" s="23"/>
      <c r="C16" s="24"/>
      <c r="D16" s="29" t="s">
        <v>33</v>
      </c>
      <c r="E16" s="53" t="s">
        <v>49</v>
      </c>
      <c r="F16" s="54">
        <v>150</v>
      </c>
      <c r="G16" s="54">
        <v>7</v>
      </c>
      <c r="H16" s="54">
        <v>5</v>
      </c>
      <c r="I16" s="55">
        <v>34</v>
      </c>
      <c r="J16" s="27">
        <v>172</v>
      </c>
      <c r="K16" s="61" t="s">
        <v>50</v>
      </c>
      <c r="L16" s="27">
        <v>12.01</v>
      </c>
    </row>
    <row r="17" spans="1:12" ht="15" x14ac:dyDescent="0.25">
      <c r="A17" s="22"/>
      <c r="B17" s="23"/>
      <c r="C17" s="24"/>
      <c r="D17" s="29" t="s">
        <v>34</v>
      </c>
      <c r="E17" s="53" t="s">
        <v>94</v>
      </c>
      <c r="F17" s="54">
        <v>200</v>
      </c>
      <c r="G17" s="54">
        <v>1</v>
      </c>
      <c r="H17" s="54">
        <v>1</v>
      </c>
      <c r="I17" s="55">
        <v>28</v>
      </c>
      <c r="J17" s="27">
        <v>123</v>
      </c>
      <c r="K17" s="60">
        <v>377</v>
      </c>
      <c r="L17" s="27">
        <v>3.45</v>
      </c>
    </row>
    <row r="18" spans="1:12" ht="15" x14ac:dyDescent="0.25">
      <c r="A18" s="22"/>
      <c r="B18" s="23"/>
      <c r="C18" s="24"/>
      <c r="D18" s="29" t="s">
        <v>35</v>
      </c>
      <c r="E18" s="53" t="s">
        <v>45</v>
      </c>
      <c r="F18" s="54">
        <v>30</v>
      </c>
      <c r="G18" s="54">
        <v>3</v>
      </c>
      <c r="H18" s="54">
        <v>0</v>
      </c>
      <c r="I18" s="55">
        <v>15</v>
      </c>
      <c r="J18" s="27">
        <v>71</v>
      </c>
      <c r="K18" s="60" t="s">
        <v>53</v>
      </c>
      <c r="L18" s="62">
        <v>1.41</v>
      </c>
    </row>
    <row r="19" spans="1:12" ht="15" x14ac:dyDescent="0.25">
      <c r="A19" s="22"/>
      <c r="B19" s="23"/>
      <c r="C19" s="24"/>
      <c r="D19" s="29" t="s">
        <v>36</v>
      </c>
      <c r="E19" s="53" t="s">
        <v>52</v>
      </c>
      <c r="F19" s="54">
        <v>25</v>
      </c>
      <c r="G19" s="54">
        <v>2</v>
      </c>
      <c r="H19" s="54">
        <v>0</v>
      </c>
      <c r="I19" s="55">
        <v>10</v>
      </c>
      <c r="J19" s="27">
        <v>59</v>
      </c>
      <c r="K19" s="60" t="s">
        <v>53</v>
      </c>
      <c r="L19" s="62">
        <v>1.67</v>
      </c>
    </row>
    <row r="20" spans="1:12" ht="15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30"/>
      <c r="B22" s="31"/>
      <c r="C22" s="32"/>
      <c r="D22" s="33" t="s">
        <v>28</v>
      </c>
      <c r="E22" s="34"/>
      <c r="F22" s="35">
        <f>SUM(F14:F21)</f>
        <v>715</v>
      </c>
      <c r="G22" s="35">
        <f>SUM(G14:G21)</f>
        <v>26</v>
      </c>
      <c r="H22" s="35">
        <f>SUM(H14:H21)</f>
        <v>24</v>
      </c>
      <c r="I22" s="35">
        <f>SUM(I14:I21)</f>
        <v>101</v>
      </c>
      <c r="J22" s="35">
        <f>SUM(J14:J21)</f>
        <v>701</v>
      </c>
      <c r="K22" s="36"/>
      <c r="L22" s="35">
        <f>SUM(L14:L21)</f>
        <v>83.31</v>
      </c>
    </row>
    <row r="23" spans="1:12" ht="15.75" thickBot="1" x14ac:dyDescent="0.25">
      <c r="A23" s="40">
        <f>A6</f>
        <v>1</v>
      </c>
      <c r="B23" s="41">
        <f>B6</f>
        <v>1</v>
      </c>
      <c r="C23" s="83" t="s">
        <v>37</v>
      </c>
      <c r="D23" s="84"/>
      <c r="E23" s="42"/>
      <c r="F23" s="43">
        <f>F13+F22</f>
        <v>1275</v>
      </c>
      <c r="G23" s="43">
        <f>G13+G22</f>
        <v>59</v>
      </c>
      <c r="H23" s="43">
        <f>H13+H22</f>
        <v>43</v>
      </c>
      <c r="I23" s="43">
        <f>I13+I22</f>
        <v>178.6</v>
      </c>
      <c r="J23" s="43">
        <f>J13+J22</f>
        <v>1249</v>
      </c>
      <c r="K23" s="43"/>
      <c r="L23" s="43">
        <f>L13+L22</f>
        <v>168.53</v>
      </c>
    </row>
    <row r="24" spans="1:12" ht="15" x14ac:dyDescent="0.25">
      <c r="A24" s="44">
        <v>1</v>
      </c>
      <c r="B24" s="23">
        <v>2</v>
      </c>
      <c r="C24" s="18" t="s">
        <v>23</v>
      </c>
      <c r="D24" s="19" t="s">
        <v>24</v>
      </c>
      <c r="E24" s="50" t="s">
        <v>99</v>
      </c>
      <c r="F24" s="51">
        <v>150</v>
      </c>
      <c r="G24" s="51">
        <v>5.95</v>
      </c>
      <c r="H24" s="51">
        <v>9</v>
      </c>
      <c r="I24" s="52">
        <v>38</v>
      </c>
      <c r="J24" s="73">
        <v>346</v>
      </c>
      <c r="K24" s="74">
        <v>204</v>
      </c>
      <c r="L24" s="73">
        <v>26.2</v>
      </c>
    </row>
    <row r="25" spans="1:12" ht="15" x14ac:dyDescent="0.25">
      <c r="A25" s="44"/>
      <c r="B25" s="23"/>
      <c r="C25" s="24"/>
      <c r="D25" s="25"/>
      <c r="E25" s="53" t="s">
        <v>54</v>
      </c>
      <c r="F25" s="54">
        <v>60</v>
      </c>
      <c r="G25" s="54">
        <v>0</v>
      </c>
      <c r="H25" s="54">
        <v>0</v>
      </c>
      <c r="I25" s="55">
        <v>1</v>
      </c>
      <c r="J25" s="75">
        <v>7</v>
      </c>
      <c r="K25" s="76">
        <v>71</v>
      </c>
      <c r="L25" s="75">
        <v>14.68</v>
      </c>
    </row>
    <row r="26" spans="1:12" ht="15" x14ac:dyDescent="0.25">
      <c r="A26" s="44"/>
      <c r="B26" s="23"/>
      <c r="C26" s="24"/>
      <c r="D26" s="29" t="s">
        <v>25</v>
      </c>
      <c r="E26" s="53" t="s">
        <v>100</v>
      </c>
      <c r="F26" s="54">
        <v>200</v>
      </c>
      <c r="G26" s="71">
        <v>0</v>
      </c>
      <c r="H26" s="71">
        <v>0</v>
      </c>
      <c r="I26" s="72">
        <v>7</v>
      </c>
      <c r="J26" s="75">
        <v>31</v>
      </c>
      <c r="K26" s="78" t="s">
        <v>51</v>
      </c>
      <c r="L26" s="75">
        <v>12.05</v>
      </c>
    </row>
    <row r="27" spans="1:12" ht="15" x14ac:dyDescent="0.25">
      <c r="A27" s="44"/>
      <c r="B27" s="23"/>
      <c r="C27" s="24"/>
      <c r="D27" s="29" t="s">
        <v>26</v>
      </c>
      <c r="E27" s="53" t="s">
        <v>45</v>
      </c>
      <c r="F27" s="54">
        <v>30</v>
      </c>
      <c r="G27" s="54">
        <v>3</v>
      </c>
      <c r="H27" s="54">
        <v>0</v>
      </c>
      <c r="I27" s="55">
        <v>15</v>
      </c>
      <c r="J27" s="75">
        <v>71</v>
      </c>
      <c r="K27" s="77" t="s">
        <v>53</v>
      </c>
      <c r="L27" s="75">
        <v>1.41</v>
      </c>
    </row>
    <row r="28" spans="1:12" ht="15" x14ac:dyDescent="0.25">
      <c r="A28" s="44"/>
      <c r="B28" s="23"/>
      <c r="C28" s="24"/>
      <c r="D28" s="29" t="s">
        <v>27</v>
      </c>
      <c r="E28" s="53" t="s">
        <v>61</v>
      </c>
      <c r="F28" s="54">
        <v>200</v>
      </c>
      <c r="G28" s="54">
        <v>2</v>
      </c>
      <c r="H28" s="54">
        <v>0</v>
      </c>
      <c r="I28" s="55">
        <v>16</v>
      </c>
      <c r="J28" s="75">
        <v>86</v>
      </c>
      <c r="K28" s="76">
        <v>338</v>
      </c>
      <c r="L28" s="75">
        <v>28.69</v>
      </c>
    </row>
    <row r="29" spans="1:12" ht="15" x14ac:dyDescent="0.25">
      <c r="A29" s="44"/>
      <c r="B29" s="23"/>
      <c r="C29" s="24"/>
      <c r="D29" s="25"/>
      <c r="E29" s="26"/>
      <c r="F29" s="27"/>
      <c r="G29" s="27"/>
      <c r="H29" s="27"/>
      <c r="I29" s="27"/>
      <c r="J29" s="75"/>
      <c r="K29" s="76"/>
      <c r="L29" s="75"/>
    </row>
    <row r="30" spans="1:12" ht="15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 x14ac:dyDescent="0.25">
      <c r="A31" s="45"/>
      <c r="B31" s="31"/>
      <c r="C31" s="32"/>
      <c r="D31" s="33" t="s">
        <v>28</v>
      </c>
      <c r="E31" s="34"/>
      <c r="F31" s="35">
        <f>SUM(F24:F30)</f>
        <v>640</v>
      </c>
      <c r="G31" s="35">
        <f>SUM(G24:G30)</f>
        <v>10.95</v>
      </c>
      <c r="H31" s="35">
        <f>SUM(H24:H30)</f>
        <v>9</v>
      </c>
      <c r="I31" s="35">
        <f>SUM(I24:I30)</f>
        <v>77</v>
      </c>
      <c r="J31" s="35">
        <f t="shared" ref="J31:L31" si="1">SUM(J24:J30)</f>
        <v>541</v>
      </c>
      <c r="K31" s="36"/>
      <c r="L31" s="35">
        <f t="shared" si="1"/>
        <v>83.029999999999987</v>
      </c>
    </row>
    <row r="32" spans="1:12" ht="15" x14ac:dyDescent="0.25">
      <c r="A32" s="44">
        <v>1</v>
      </c>
      <c r="B32" s="23">
        <v>2</v>
      </c>
      <c r="C32" s="24" t="s">
        <v>29</v>
      </c>
      <c r="D32" s="29" t="s">
        <v>31</v>
      </c>
      <c r="E32" s="53" t="s">
        <v>56</v>
      </c>
      <c r="F32" s="54">
        <v>200</v>
      </c>
      <c r="G32" s="54">
        <v>2</v>
      </c>
      <c r="H32" s="54">
        <v>4</v>
      </c>
      <c r="I32" s="55">
        <v>15</v>
      </c>
      <c r="J32" s="27">
        <v>86</v>
      </c>
      <c r="K32" s="63">
        <v>96</v>
      </c>
      <c r="L32" s="27">
        <v>9.8699999999999992</v>
      </c>
    </row>
    <row r="33" spans="1:12" ht="15" x14ac:dyDescent="0.25">
      <c r="A33" s="44"/>
      <c r="B33" s="23"/>
      <c r="C33" s="24"/>
      <c r="D33" s="29" t="s">
        <v>32</v>
      </c>
      <c r="E33" s="53" t="s">
        <v>57</v>
      </c>
      <c r="F33" s="54">
        <v>110</v>
      </c>
      <c r="G33" s="54">
        <v>15</v>
      </c>
      <c r="H33" s="54">
        <v>10</v>
      </c>
      <c r="I33" s="55">
        <v>20</v>
      </c>
      <c r="J33" s="27">
        <v>335</v>
      </c>
      <c r="K33" s="28">
        <v>260</v>
      </c>
      <c r="L33" s="27">
        <v>53.3</v>
      </c>
    </row>
    <row r="34" spans="1:12" ht="15" x14ac:dyDescent="0.25">
      <c r="A34" s="44"/>
      <c r="B34" s="23"/>
      <c r="C34" s="24"/>
      <c r="D34" s="29" t="s">
        <v>33</v>
      </c>
      <c r="E34" s="53" t="s">
        <v>58</v>
      </c>
      <c r="F34" s="54">
        <v>150</v>
      </c>
      <c r="G34" s="54">
        <v>4</v>
      </c>
      <c r="H34" s="54">
        <v>4</v>
      </c>
      <c r="I34" s="55">
        <v>19</v>
      </c>
      <c r="J34" s="54">
        <v>142</v>
      </c>
      <c r="K34" s="28">
        <v>125</v>
      </c>
      <c r="L34" s="62">
        <v>7.62</v>
      </c>
    </row>
    <row r="35" spans="1:12" ht="15" x14ac:dyDescent="0.25">
      <c r="A35" s="44"/>
      <c r="B35" s="23"/>
      <c r="C35" s="24"/>
      <c r="D35" s="29" t="s">
        <v>34</v>
      </c>
      <c r="E35" s="53" t="s">
        <v>100</v>
      </c>
      <c r="F35" s="54">
        <v>200</v>
      </c>
      <c r="G35" s="54">
        <v>0</v>
      </c>
      <c r="H35" s="54">
        <v>0</v>
      </c>
      <c r="I35" s="55">
        <v>7</v>
      </c>
      <c r="J35" s="54">
        <v>31</v>
      </c>
      <c r="K35" s="63" t="s">
        <v>51</v>
      </c>
      <c r="L35" s="62">
        <v>12.05</v>
      </c>
    </row>
    <row r="36" spans="1:12" ht="15" x14ac:dyDescent="0.25">
      <c r="A36" s="44"/>
      <c r="B36" s="23"/>
      <c r="C36" s="24"/>
      <c r="D36" s="29" t="s">
        <v>35</v>
      </c>
      <c r="E36" s="53" t="s">
        <v>45</v>
      </c>
      <c r="F36" s="54">
        <v>30</v>
      </c>
      <c r="G36" s="54">
        <v>3</v>
      </c>
      <c r="H36" s="54">
        <v>0</v>
      </c>
      <c r="I36" s="55">
        <v>15</v>
      </c>
      <c r="J36" s="54">
        <v>71</v>
      </c>
      <c r="K36" s="63" t="s">
        <v>53</v>
      </c>
      <c r="L36" s="62">
        <v>1.41</v>
      </c>
    </row>
    <row r="37" spans="1:12" ht="15" x14ac:dyDescent="0.25">
      <c r="A37" s="44"/>
      <c r="B37" s="23"/>
      <c r="C37" s="24"/>
      <c r="D37" s="29" t="s">
        <v>36</v>
      </c>
      <c r="E37" s="53" t="s">
        <v>52</v>
      </c>
      <c r="F37" s="54">
        <v>25</v>
      </c>
      <c r="G37" s="54">
        <v>2</v>
      </c>
      <c r="H37" s="54">
        <v>0</v>
      </c>
      <c r="I37" s="55">
        <v>10</v>
      </c>
      <c r="J37" s="54">
        <v>59</v>
      </c>
      <c r="K37" s="63" t="s">
        <v>53</v>
      </c>
      <c r="L37" s="62">
        <v>1.67</v>
      </c>
    </row>
    <row r="38" spans="1:12" ht="15" x14ac:dyDescent="0.25">
      <c r="A38" s="44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5"/>
      <c r="B40" s="31"/>
      <c r="C40" s="32"/>
      <c r="D40" s="33" t="s">
        <v>28</v>
      </c>
      <c r="E40" s="34"/>
      <c r="F40" s="35">
        <f>SUM(F32:F39)</f>
        <v>715</v>
      </c>
      <c r="G40" s="35">
        <f>SUM(G32:G39)</f>
        <v>26</v>
      </c>
      <c r="H40" s="35">
        <f>SUM(H32:H39)</f>
        <v>18</v>
      </c>
      <c r="I40" s="35">
        <f>SUM(I32:I39)</f>
        <v>86</v>
      </c>
      <c r="J40" s="35">
        <f>SUM(J32:J39)</f>
        <v>724</v>
      </c>
      <c r="K40" s="36"/>
      <c r="L40" s="35">
        <f>SUM(L32:L39)</f>
        <v>85.919999999999987</v>
      </c>
    </row>
    <row r="41" spans="1:12" ht="15.75" customHeight="1" x14ac:dyDescent="0.2">
      <c r="A41" s="46">
        <f>A24</f>
        <v>1</v>
      </c>
      <c r="B41" s="46">
        <f>B24</f>
        <v>2</v>
      </c>
      <c r="C41" s="83" t="s">
        <v>37</v>
      </c>
      <c r="D41" s="84"/>
      <c r="E41" s="42"/>
      <c r="F41" s="43">
        <f>F31+F40</f>
        <v>1355</v>
      </c>
      <c r="G41" s="43">
        <f>G31+G40</f>
        <v>36.950000000000003</v>
      </c>
      <c r="H41" s="43">
        <f>H31+H40</f>
        <v>27</v>
      </c>
      <c r="I41" s="43">
        <f>I31+I40</f>
        <v>163</v>
      </c>
      <c r="J41" s="43">
        <f>J31+J40</f>
        <v>1265</v>
      </c>
      <c r="K41" s="43"/>
      <c r="L41" s="43">
        <f>L31+L40</f>
        <v>168.95</v>
      </c>
    </row>
    <row r="42" spans="1:12" ht="15" x14ac:dyDescent="0.25">
      <c r="A42" s="16">
        <v>1</v>
      </c>
      <c r="B42" s="17">
        <v>3</v>
      </c>
      <c r="C42" s="18" t="s">
        <v>23</v>
      </c>
      <c r="D42" s="19" t="s">
        <v>24</v>
      </c>
      <c r="E42" s="50" t="s">
        <v>59</v>
      </c>
      <c r="F42" s="51">
        <v>150</v>
      </c>
      <c r="G42" s="51">
        <v>9</v>
      </c>
      <c r="H42" s="51">
        <v>5</v>
      </c>
      <c r="I42" s="52">
        <v>35</v>
      </c>
      <c r="J42" s="51">
        <v>102</v>
      </c>
      <c r="K42" s="21">
        <v>173</v>
      </c>
      <c r="L42" s="65">
        <v>24.13</v>
      </c>
    </row>
    <row r="43" spans="1:12" ht="15" x14ac:dyDescent="0.25">
      <c r="A43" s="22"/>
      <c r="B43" s="23"/>
      <c r="C43" s="24"/>
      <c r="D43" s="29" t="s">
        <v>25</v>
      </c>
      <c r="E43" s="53" t="s">
        <v>60</v>
      </c>
      <c r="F43" s="54">
        <v>200</v>
      </c>
      <c r="G43" s="54">
        <v>0</v>
      </c>
      <c r="H43" s="54">
        <v>0</v>
      </c>
      <c r="I43" s="55">
        <v>15</v>
      </c>
      <c r="J43" s="27">
        <v>133</v>
      </c>
      <c r="K43" s="28">
        <v>349</v>
      </c>
      <c r="L43" s="27">
        <v>11.6</v>
      </c>
    </row>
    <row r="44" spans="1:12" ht="15" x14ac:dyDescent="0.25">
      <c r="A44" s="22"/>
      <c r="B44" s="23"/>
      <c r="C44" s="24"/>
      <c r="D44" s="29" t="s">
        <v>26</v>
      </c>
      <c r="E44" s="53" t="s">
        <v>45</v>
      </c>
      <c r="F44" s="54">
        <v>30</v>
      </c>
      <c r="G44" s="54">
        <v>3</v>
      </c>
      <c r="H44" s="54">
        <v>0</v>
      </c>
      <c r="I44" s="55">
        <v>15</v>
      </c>
      <c r="J44" s="27">
        <v>71</v>
      </c>
      <c r="K44" s="56" t="s">
        <v>53</v>
      </c>
      <c r="L44" s="27">
        <v>1.41</v>
      </c>
    </row>
    <row r="45" spans="1:12" ht="15" x14ac:dyDescent="0.25">
      <c r="A45" s="22"/>
      <c r="B45" s="23"/>
      <c r="C45" s="24"/>
      <c r="D45" s="29" t="s">
        <v>27</v>
      </c>
      <c r="E45" s="53" t="s">
        <v>47</v>
      </c>
      <c r="F45" s="54">
        <v>150</v>
      </c>
      <c r="G45" s="54">
        <v>0</v>
      </c>
      <c r="H45" s="54">
        <v>0</v>
      </c>
      <c r="I45" s="55">
        <v>5</v>
      </c>
      <c r="J45" s="27">
        <v>97</v>
      </c>
      <c r="K45" s="56">
        <v>338</v>
      </c>
      <c r="L45" s="62">
        <v>28.69</v>
      </c>
    </row>
    <row r="46" spans="1:12" ht="15" x14ac:dyDescent="0.25">
      <c r="A46" s="22"/>
      <c r="B46" s="23"/>
      <c r="C46" s="24"/>
      <c r="D46" s="25"/>
      <c r="E46" s="53" t="s">
        <v>62</v>
      </c>
      <c r="F46" s="54">
        <v>25</v>
      </c>
      <c r="G46" s="54">
        <v>0</v>
      </c>
      <c r="H46" s="54">
        <v>9</v>
      </c>
      <c r="I46" s="55">
        <v>0</v>
      </c>
      <c r="J46" s="27">
        <v>85</v>
      </c>
      <c r="K46" s="28">
        <v>14</v>
      </c>
      <c r="L46" s="27">
        <v>19.5</v>
      </c>
    </row>
    <row r="47" spans="1:12" ht="15" x14ac:dyDescent="0.25">
      <c r="A47" s="22"/>
      <c r="B47" s="23"/>
      <c r="C47" s="24"/>
      <c r="D47" s="25"/>
      <c r="E47" s="26"/>
      <c r="F47" s="27"/>
      <c r="G47" s="27"/>
      <c r="H47" s="27"/>
      <c r="I47" s="27"/>
      <c r="J47" s="27"/>
      <c r="K47" s="28"/>
      <c r="L47" s="27"/>
    </row>
    <row r="48" spans="1:12" ht="15" x14ac:dyDescent="0.25">
      <c r="A48" s="30"/>
      <c r="B48" s="31"/>
      <c r="C48" s="32"/>
      <c r="D48" s="33" t="s">
        <v>28</v>
      </c>
      <c r="E48" s="34"/>
      <c r="F48" s="35">
        <f>SUM(F42:F47)</f>
        <v>555</v>
      </c>
      <c r="G48" s="35">
        <f>SUM(G42:G47)</f>
        <v>12</v>
      </c>
      <c r="H48" s="35">
        <f>SUM(H42:H47)</f>
        <v>14</v>
      </c>
      <c r="I48" s="35">
        <f>SUM(I42:I47)</f>
        <v>70</v>
      </c>
      <c r="J48" s="35">
        <f>SUM(J42:J47)</f>
        <v>488</v>
      </c>
      <c r="K48" s="36"/>
      <c r="L48" s="35">
        <f>SUM(L42:L47)</f>
        <v>85.33</v>
      </c>
    </row>
    <row r="49" spans="1:12" ht="15" x14ac:dyDescent="0.25">
      <c r="A49" s="22">
        <v>1</v>
      </c>
      <c r="B49" s="23">
        <v>3</v>
      </c>
      <c r="C49" s="24" t="s">
        <v>29</v>
      </c>
      <c r="D49" s="29" t="s">
        <v>31</v>
      </c>
      <c r="E49" s="53" t="s">
        <v>64</v>
      </c>
      <c r="F49" s="54">
        <v>200</v>
      </c>
      <c r="G49" s="54">
        <v>15</v>
      </c>
      <c r="H49" s="54">
        <v>3</v>
      </c>
      <c r="I49" s="55">
        <v>4</v>
      </c>
      <c r="J49" s="27">
        <v>116</v>
      </c>
      <c r="K49" s="62">
        <v>108</v>
      </c>
      <c r="L49" s="62">
        <v>21.41</v>
      </c>
    </row>
    <row r="50" spans="1:12" ht="15" x14ac:dyDescent="0.25">
      <c r="A50" s="22"/>
      <c r="B50" s="23"/>
      <c r="C50" s="24"/>
      <c r="D50" s="29" t="s">
        <v>32</v>
      </c>
      <c r="E50" s="53" t="s">
        <v>65</v>
      </c>
      <c r="F50" s="54">
        <v>110</v>
      </c>
      <c r="G50" s="54">
        <v>9</v>
      </c>
      <c r="H50" s="54">
        <v>12</v>
      </c>
      <c r="I50" s="55">
        <v>23</v>
      </c>
      <c r="J50" s="27">
        <v>211</v>
      </c>
      <c r="K50" s="63" t="s">
        <v>66</v>
      </c>
      <c r="L50" s="62">
        <v>41.28</v>
      </c>
    </row>
    <row r="51" spans="1:12" ht="15" x14ac:dyDescent="0.25">
      <c r="A51" s="22"/>
      <c r="B51" s="23"/>
      <c r="C51" s="24"/>
      <c r="D51" s="29" t="s">
        <v>33</v>
      </c>
      <c r="E51" s="53" t="s">
        <v>81</v>
      </c>
      <c r="F51" s="54">
        <v>150</v>
      </c>
      <c r="G51" s="54">
        <v>9</v>
      </c>
      <c r="H51" s="54">
        <v>7</v>
      </c>
      <c r="I51" s="55">
        <v>18</v>
      </c>
      <c r="J51" s="27">
        <v>189</v>
      </c>
      <c r="K51" s="28">
        <v>309</v>
      </c>
      <c r="L51" s="27">
        <v>8.3000000000000007</v>
      </c>
    </row>
    <row r="52" spans="1:12" ht="15" x14ac:dyDescent="0.25">
      <c r="A52" s="22"/>
      <c r="B52" s="23"/>
      <c r="C52" s="24"/>
      <c r="D52" s="29" t="s">
        <v>34</v>
      </c>
      <c r="E52" s="53" t="s">
        <v>60</v>
      </c>
      <c r="F52" s="54">
        <v>200</v>
      </c>
      <c r="G52" s="54">
        <v>0</v>
      </c>
      <c r="H52" s="54">
        <v>0</v>
      </c>
      <c r="I52" s="55">
        <v>15</v>
      </c>
      <c r="J52" s="27">
        <v>133</v>
      </c>
      <c r="K52" s="28">
        <v>349</v>
      </c>
      <c r="L52" s="27">
        <v>11.6</v>
      </c>
    </row>
    <row r="53" spans="1:12" ht="15" x14ac:dyDescent="0.25">
      <c r="A53" s="22"/>
      <c r="B53" s="23"/>
      <c r="C53" s="24"/>
      <c r="D53" s="29" t="s">
        <v>35</v>
      </c>
      <c r="E53" s="53" t="s">
        <v>45</v>
      </c>
      <c r="F53" s="54">
        <v>30</v>
      </c>
      <c r="G53" s="54">
        <v>3</v>
      </c>
      <c r="H53" s="54">
        <v>0</v>
      </c>
      <c r="I53" s="55">
        <v>15</v>
      </c>
      <c r="J53" s="27">
        <v>71</v>
      </c>
      <c r="K53" s="56" t="s">
        <v>53</v>
      </c>
      <c r="L53" s="27">
        <v>1.41</v>
      </c>
    </row>
    <row r="54" spans="1:12" ht="15" x14ac:dyDescent="0.25">
      <c r="A54" s="22"/>
      <c r="B54" s="23"/>
      <c r="C54" s="24"/>
      <c r="D54" s="29" t="s">
        <v>36</v>
      </c>
      <c r="E54" s="53" t="s">
        <v>52</v>
      </c>
      <c r="F54" s="27">
        <v>25</v>
      </c>
      <c r="G54" s="54">
        <v>2</v>
      </c>
      <c r="H54" s="54">
        <v>0</v>
      </c>
      <c r="I54" s="55">
        <v>10</v>
      </c>
      <c r="J54" s="27">
        <v>59</v>
      </c>
      <c r="K54" s="56" t="s">
        <v>53</v>
      </c>
      <c r="L54" s="27">
        <v>1.67</v>
      </c>
    </row>
    <row r="55" spans="1:12" ht="15" x14ac:dyDescent="0.25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5"/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30"/>
      <c r="B57" s="31"/>
      <c r="C57" s="32"/>
      <c r="D57" s="33" t="s">
        <v>28</v>
      </c>
      <c r="E57" s="34"/>
      <c r="F57" s="35">
        <f>SUM(F49:F56)</f>
        <v>715</v>
      </c>
      <c r="G57" s="35">
        <f>SUM(G49:G56)</f>
        <v>38</v>
      </c>
      <c r="H57" s="35">
        <f>SUM(H49:H56)</f>
        <v>22</v>
      </c>
      <c r="I57" s="35">
        <f>SUM(I49:I56)</f>
        <v>85</v>
      </c>
      <c r="J57" s="35">
        <f>SUM(J49:J56)</f>
        <v>779</v>
      </c>
      <c r="K57" s="36"/>
      <c r="L57" s="35">
        <f>SUM(L49:L56)</f>
        <v>85.669999999999987</v>
      </c>
    </row>
    <row r="58" spans="1:12" ht="15.75" customHeight="1" x14ac:dyDescent="0.2">
      <c r="A58" s="40">
        <f>A42</f>
        <v>1</v>
      </c>
      <c r="B58" s="41">
        <f>B42</f>
        <v>3</v>
      </c>
      <c r="C58" s="83" t="s">
        <v>37</v>
      </c>
      <c r="D58" s="84"/>
      <c r="E58" s="42"/>
      <c r="F58" s="43">
        <f>F48+F57</f>
        <v>1270</v>
      </c>
      <c r="G58" s="43">
        <f>G48+G57</f>
        <v>50</v>
      </c>
      <c r="H58" s="43">
        <f>H48+H57</f>
        <v>36</v>
      </c>
      <c r="I58" s="43">
        <f>I48+I57</f>
        <v>155</v>
      </c>
      <c r="J58" s="43">
        <f>J48+J57</f>
        <v>1267</v>
      </c>
      <c r="K58" s="43"/>
      <c r="L58" s="43">
        <f>L48+L57</f>
        <v>171</v>
      </c>
    </row>
    <row r="59" spans="1:12" ht="15" x14ac:dyDescent="0.25">
      <c r="A59" s="16">
        <v>1</v>
      </c>
      <c r="B59" s="17">
        <v>4</v>
      </c>
      <c r="C59" s="18" t="s">
        <v>23</v>
      </c>
      <c r="D59" s="19" t="s">
        <v>24</v>
      </c>
      <c r="E59" s="50" t="s">
        <v>68</v>
      </c>
      <c r="F59" s="51">
        <v>150</v>
      </c>
      <c r="G59" s="51">
        <v>10</v>
      </c>
      <c r="H59" s="51">
        <v>15</v>
      </c>
      <c r="I59" s="52">
        <v>3</v>
      </c>
      <c r="J59" s="20">
        <v>289</v>
      </c>
      <c r="K59" s="66">
        <v>210</v>
      </c>
      <c r="L59" s="65">
        <v>43.22</v>
      </c>
    </row>
    <row r="60" spans="1:12" ht="15" x14ac:dyDescent="0.25">
      <c r="A60" s="22"/>
      <c r="B60" s="23"/>
      <c r="C60" s="24"/>
      <c r="D60" s="25"/>
      <c r="E60" s="53" t="s">
        <v>69</v>
      </c>
      <c r="F60" s="54">
        <v>20</v>
      </c>
      <c r="G60" s="54">
        <v>1</v>
      </c>
      <c r="H60" s="54">
        <v>2</v>
      </c>
      <c r="I60" s="55">
        <v>1</v>
      </c>
      <c r="J60" s="27">
        <v>35</v>
      </c>
      <c r="K60" s="56" t="s">
        <v>53</v>
      </c>
      <c r="L60" s="27">
        <v>2.3199999999999998</v>
      </c>
    </row>
    <row r="61" spans="1:12" ht="15" x14ac:dyDescent="0.25">
      <c r="A61" s="22"/>
      <c r="B61" s="23"/>
      <c r="C61" s="24"/>
      <c r="D61" s="29" t="s">
        <v>25</v>
      </c>
      <c r="E61" s="53" t="s">
        <v>70</v>
      </c>
      <c r="F61" s="54">
        <v>200</v>
      </c>
      <c r="G61" s="54">
        <v>0</v>
      </c>
      <c r="H61" s="54">
        <v>3</v>
      </c>
      <c r="I61" s="55">
        <v>5</v>
      </c>
      <c r="J61" s="54">
        <v>28</v>
      </c>
      <c r="K61" s="28" t="s">
        <v>76</v>
      </c>
      <c r="L61" s="27">
        <v>8.5500000000000007</v>
      </c>
    </row>
    <row r="62" spans="1:12" ht="15" x14ac:dyDescent="0.25">
      <c r="A62" s="22"/>
      <c r="B62" s="23"/>
      <c r="C62" s="24"/>
      <c r="D62" s="29" t="s">
        <v>26</v>
      </c>
      <c r="E62" s="53" t="s">
        <v>45</v>
      </c>
      <c r="F62" s="54">
        <v>30</v>
      </c>
      <c r="G62" s="54">
        <v>3</v>
      </c>
      <c r="H62" s="54">
        <v>0</v>
      </c>
      <c r="I62" s="55">
        <v>15</v>
      </c>
      <c r="J62" s="67">
        <v>71</v>
      </c>
      <c r="K62" s="56" t="s">
        <v>53</v>
      </c>
      <c r="L62" s="27">
        <v>1.41</v>
      </c>
    </row>
    <row r="63" spans="1:12" ht="15" x14ac:dyDescent="0.25">
      <c r="A63" s="22"/>
      <c r="B63" s="23"/>
      <c r="C63" s="24"/>
      <c r="D63" s="29" t="s">
        <v>27</v>
      </c>
      <c r="E63" s="53" t="s">
        <v>71</v>
      </c>
      <c r="F63" s="54">
        <v>180</v>
      </c>
      <c r="G63" s="54">
        <v>3</v>
      </c>
      <c r="H63" s="54">
        <v>5</v>
      </c>
      <c r="I63" s="55">
        <v>35</v>
      </c>
      <c r="J63" s="27">
        <v>162</v>
      </c>
      <c r="K63" s="28">
        <v>338</v>
      </c>
      <c r="L63" s="27">
        <v>30</v>
      </c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5"/>
      <c r="E65" s="26"/>
      <c r="F65" s="27"/>
      <c r="G65" s="27"/>
      <c r="H65" s="27"/>
      <c r="I65" s="27"/>
      <c r="J65" s="27"/>
      <c r="K65" s="28"/>
      <c r="L65" s="27"/>
    </row>
    <row r="66" spans="1:12" ht="15" x14ac:dyDescent="0.25">
      <c r="A66" s="30"/>
      <c r="B66" s="31"/>
      <c r="C66" s="32"/>
      <c r="D66" s="33" t="s">
        <v>28</v>
      </c>
      <c r="E66" s="34"/>
      <c r="F66" s="35">
        <f>SUM(F59:F65)</f>
        <v>580</v>
      </c>
      <c r="G66" s="35">
        <f>SUM(G59:G65)</f>
        <v>17</v>
      </c>
      <c r="H66" s="35">
        <f>SUM(H59:H65)</f>
        <v>25</v>
      </c>
      <c r="I66" s="35">
        <f>SUM(I59:I65)</f>
        <v>59</v>
      </c>
      <c r="J66" s="35">
        <f t="shared" ref="J66:L66" si="2">SUM(J59:J65)</f>
        <v>585</v>
      </c>
      <c r="K66" s="36"/>
      <c r="L66" s="35">
        <f t="shared" si="2"/>
        <v>85.5</v>
      </c>
    </row>
    <row r="67" spans="1:12" ht="15" x14ac:dyDescent="0.25">
      <c r="A67" s="22">
        <v>1</v>
      </c>
      <c r="B67" s="23">
        <v>4</v>
      </c>
      <c r="C67" s="24" t="s">
        <v>29</v>
      </c>
      <c r="D67" s="29" t="s">
        <v>31</v>
      </c>
      <c r="E67" s="53" t="s">
        <v>72</v>
      </c>
      <c r="F67" s="54">
        <v>200</v>
      </c>
      <c r="G67" s="54">
        <v>5</v>
      </c>
      <c r="H67" s="54">
        <v>3</v>
      </c>
      <c r="I67" s="55">
        <v>15</v>
      </c>
      <c r="J67" s="27">
        <v>123</v>
      </c>
      <c r="K67" s="63">
        <v>88</v>
      </c>
      <c r="L67" s="27">
        <v>16.579999999999998</v>
      </c>
    </row>
    <row r="68" spans="1:12" ht="15" x14ac:dyDescent="0.25">
      <c r="A68" s="22"/>
      <c r="B68" s="23"/>
      <c r="C68" s="24"/>
      <c r="D68" s="29" t="s">
        <v>32</v>
      </c>
      <c r="E68" s="53" t="s">
        <v>101</v>
      </c>
      <c r="F68" s="54">
        <v>110</v>
      </c>
      <c r="G68" s="54">
        <v>8</v>
      </c>
      <c r="H68" s="54">
        <v>10</v>
      </c>
      <c r="I68" s="55">
        <v>25</v>
      </c>
      <c r="J68" s="27">
        <v>310</v>
      </c>
      <c r="K68" s="63">
        <v>295</v>
      </c>
      <c r="L68" s="62">
        <v>47</v>
      </c>
    </row>
    <row r="69" spans="1:12" ht="15" x14ac:dyDescent="0.25">
      <c r="A69" s="22"/>
      <c r="B69" s="23"/>
      <c r="C69" s="24"/>
      <c r="D69" s="29" t="s">
        <v>33</v>
      </c>
      <c r="E69" s="53" t="s">
        <v>75</v>
      </c>
      <c r="F69" s="54">
        <v>150</v>
      </c>
      <c r="G69" s="54">
        <v>3</v>
      </c>
      <c r="H69" s="54">
        <v>5</v>
      </c>
      <c r="I69" s="55">
        <v>25</v>
      </c>
      <c r="J69" s="27">
        <v>135</v>
      </c>
      <c r="K69" s="28">
        <v>302</v>
      </c>
      <c r="L69" s="62">
        <v>10.62</v>
      </c>
    </row>
    <row r="70" spans="1:12" ht="15" x14ac:dyDescent="0.25">
      <c r="A70" s="22"/>
      <c r="B70" s="23"/>
      <c r="C70" s="24"/>
      <c r="D70" s="29" t="s">
        <v>34</v>
      </c>
      <c r="E70" s="53" t="s">
        <v>70</v>
      </c>
      <c r="F70" s="54">
        <v>200</v>
      </c>
      <c r="G70" s="54">
        <v>0</v>
      </c>
      <c r="H70" s="54">
        <v>3</v>
      </c>
      <c r="I70" s="55">
        <v>5</v>
      </c>
      <c r="J70" s="27">
        <v>28</v>
      </c>
      <c r="K70" s="63" t="s">
        <v>76</v>
      </c>
      <c r="L70" s="27">
        <v>8.5500000000000007</v>
      </c>
    </row>
    <row r="71" spans="1:12" ht="15" x14ac:dyDescent="0.25">
      <c r="A71" s="22"/>
      <c r="B71" s="23"/>
      <c r="C71" s="24"/>
      <c r="D71" s="29" t="s">
        <v>35</v>
      </c>
      <c r="E71" s="53" t="s">
        <v>45</v>
      </c>
      <c r="F71" s="54">
        <v>30</v>
      </c>
      <c r="G71" s="54">
        <v>3</v>
      </c>
      <c r="H71" s="54">
        <v>0</v>
      </c>
      <c r="I71" s="55">
        <v>15</v>
      </c>
      <c r="J71" s="27">
        <v>71</v>
      </c>
      <c r="K71" s="63" t="s">
        <v>53</v>
      </c>
      <c r="L71" s="62">
        <v>1.41</v>
      </c>
    </row>
    <row r="72" spans="1:12" ht="15" x14ac:dyDescent="0.25">
      <c r="A72" s="22"/>
      <c r="B72" s="23"/>
      <c r="C72" s="24"/>
      <c r="D72" s="29" t="s">
        <v>36</v>
      </c>
      <c r="E72" s="53" t="s">
        <v>52</v>
      </c>
      <c r="F72" s="54">
        <v>25</v>
      </c>
      <c r="G72" s="54">
        <v>2</v>
      </c>
      <c r="H72" s="54">
        <v>0</v>
      </c>
      <c r="I72" s="55">
        <v>10</v>
      </c>
      <c r="J72" s="27">
        <v>59</v>
      </c>
      <c r="K72" s="63" t="s">
        <v>53</v>
      </c>
      <c r="L72" s="62">
        <v>1.67</v>
      </c>
    </row>
    <row r="73" spans="1:12" ht="15" x14ac:dyDescent="0.25">
      <c r="A73" s="22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30"/>
      <c r="B75" s="31"/>
      <c r="C75" s="32"/>
      <c r="D75" s="33" t="s">
        <v>28</v>
      </c>
      <c r="E75" s="34"/>
      <c r="F75" s="35">
        <f>SUM(F67:F74)</f>
        <v>715</v>
      </c>
      <c r="G75" s="35">
        <f>SUM(G67:G74)</f>
        <v>21</v>
      </c>
      <c r="H75" s="35">
        <f>SUM(H67:H74)</f>
        <v>21</v>
      </c>
      <c r="I75" s="35">
        <f>SUM(I67:I74)</f>
        <v>95</v>
      </c>
      <c r="J75" s="35">
        <f>SUM(J67:J74)</f>
        <v>726</v>
      </c>
      <c r="K75" s="36"/>
      <c r="L75" s="35">
        <f>SUM(L67:L74)</f>
        <v>85.83</v>
      </c>
    </row>
    <row r="76" spans="1:12" ht="15.75" customHeight="1" x14ac:dyDescent="0.2">
      <c r="A76" s="40">
        <f>A59</f>
        <v>1</v>
      </c>
      <c r="B76" s="41">
        <f>B59</f>
        <v>4</v>
      </c>
      <c r="C76" s="83" t="s">
        <v>37</v>
      </c>
      <c r="D76" s="84"/>
      <c r="E76" s="42"/>
      <c r="F76" s="43">
        <f>F66+F75</f>
        <v>1295</v>
      </c>
      <c r="G76" s="43">
        <f>G66+G75</f>
        <v>38</v>
      </c>
      <c r="H76" s="43">
        <f>H66+H75</f>
        <v>46</v>
      </c>
      <c r="I76" s="43">
        <f>I66+I75</f>
        <v>154</v>
      </c>
      <c r="J76" s="43">
        <f>J66+J75</f>
        <v>1311</v>
      </c>
      <c r="K76" s="43"/>
      <c r="L76" s="43">
        <f>L66+L75</f>
        <v>171.32999999999998</v>
      </c>
    </row>
    <row r="77" spans="1:12" ht="15" x14ac:dyDescent="0.25">
      <c r="A77" s="16">
        <v>1</v>
      </c>
      <c r="B77" s="17">
        <v>5</v>
      </c>
      <c r="C77" s="18" t="s">
        <v>23</v>
      </c>
      <c r="D77" s="19" t="s">
        <v>24</v>
      </c>
      <c r="E77" s="53" t="s">
        <v>67</v>
      </c>
      <c r="F77" s="54">
        <v>150</v>
      </c>
      <c r="G77" s="54">
        <v>9</v>
      </c>
      <c r="H77" s="54">
        <v>7</v>
      </c>
      <c r="I77" s="55">
        <v>18</v>
      </c>
      <c r="J77" s="20">
        <v>189</v>
      </c>
      <c r="K77" s="63">
        <v>302</v>
      </c>
      <c r="L77" s="20">
        <v>8.39</v>
      </c>
    </row>
    <row r="78" spans="1:12" ht="15" x14ac:dyDescent="0.25">
      <c r="A78" s="22"/>
      <c r="B78" s="23"/>
      <c r="C78" s="24"/>
      <c r="D78" s="25"/>
      <c r="E78" s="53" t="s">
        <v>73</v>
      </c>
      <c r="F78" s="54">
        <v>150</v>
      </c>
      <c r="G78" s="54">
        <v>8</v>
      </c>
      <c r="H78" s="54">
        <v>10</v>
      </c>
      <c r="I78" s="55">
        <v>25</v>
      </c>
      <c r="J78" s="27">
        <v>310</v>
      </c>
      <c r="K78" s="63" t="s">
        <v>74</v>
      </c>
      <c r="L78" s="62">
        <v>48.65</v>
      </c>
    </row>
    <row r="79" spans="1:12" ht="15" x14ac:dyDescent="0.25">
      <c r="A79" s="22"/>
      <c r="B79" s="23"/>
      <c r="C79" s="24"/>
      <c r="D79" s="29" t="s">
        <v>25</v>
      </c>
      <c r="E79" s="53" t="s">
        <v>77</v>
      </c>
      <c r="F79" s="54">
        <v>200</v>
      </c>
      <c r="G79" s="54">
        <v>0</v>
      </c>
      <c r="H79" s="54">
        <v>2</v>
      </c>
      <c r="I79" s="55">
        <v>10</v>
      </c>
      <c r="J79" s="27">
        <v>103</v>
      </c>
      <c r="K79" s="63" t="s">
        <v>78</v>
      </c>
      <c r="L79" s="62">
        <v>15.62</v>
      </c>
    </row>
    <row r="80" spans="1:12" ht="15" x14ac:dyDescent="0.25">
      <c r="A80" s="22"/>
      <c r="B80" s="23"/>
      <c r="C80" s="24"/>
      <c r="D80" s="29" t="s">
        <v>26</v>
      </c>
      <c r="E80" s="53" t="s">
        <v>45</v>
      </c>
      <c r="F80" s="54">
        <v>30</v>
      </c>
      <c r="G80" s="54">
        <v>3</v>
      </c>
      <c r="H80" s="54">
        <v>0</v>
      </c>
      <c r="I80" s="55">
        <v>15</v>
      </c>
      <c r="J80" s="27">
        <v>71</v>
      </c>
      <c r="K80" s="63" t="s">
        <v>53</v>
      </c>
      <c r="L80" s="27">
        <v>1.41</v>
      </c>
    </row>
    <row r="81" spans="1:12" ht="15.75" thickBot="1" x14ac:dyDescent="0.3">
      <c r="A81" s="22"/>
      <c r="B81" s="23"/>
      <c r="C81" s="24"/>
      <c r="D81" s="29" t="s">
        <v>27</v>
      </c>
      <c r="E81" s="26"/>
      <c r="F81" s="27"/>
      <c r="G81" s="27"/>
      <c r="H81" s="27"/>
      <c r="I81" s="27"/>
      <c r="J81" s="27"/>
      <c r="K81" s="28"/>
      <c r="L81" s="27"/>
    </row>
    <row r="82" spans="1:12" ht="15" x14ac:dyDescent="0.25">
      <c r="A82" s="22"/>
      <c r="B82" s="23"/>
      <c r="C82" s="24"/>
      <c r="D82" s="25"/>
      <c r="E82" s="50" t="s">
        <v>63</v>
      </c>
      <c r="F82" s="51">
        <v>60</v>
      </c>
      <c r="G82" s="51">
        <v>0.78</v>
      </c>
      <c r="H82" s="51">
        <v>0</v>
      </c>
      <c r="I82" s="52">
        <v>4</v>
      </c>
      <c r="J82" s="27">
        <v>20</v>
      </c>
      <c r="K82" s="66">
        <v>71</v>
      </c>
      <c r="L82" s="27">
        <v>11.58</v>
      </c>
    </row>
    <row r="83" spans="1:12" ht="15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30"/>
      <c r="B84" s="31"/>
      <c r="C84" s="32"/>
      <c r="D84" s="33" t="s">
        <v>28</v>
      </c>
      <c r="E84" s="34"/>
      <c r="F84" s="35">
        <f>SUM(F77:F83)</f>
        <v>590</v>
      </c>
      <c r="G84" s="35">
        <f>SUM(G77:G83)</f>
        <v>20.78</v>
      </c>
      <c r="H84" s="35">
        <f>SUM(H77:H83)</f>
        <v>19</v>
      </c>
      <c r="I84" s="35">
        <f>SUM(I77:I83)</f>
        <v>72</v>
      </c>
      <c r="J84" s="35">
        <f t="shared" ref="J84:L84" si="3">SUM(J77:J83)</f>
        <v>693</v>
      </c>
      <c r="K84" s="36"/>
      <c r="L84" s="35">
        <f t="shared" si="3"/>
        <v>85.649999999999991</v>
      </c>
    </row>
    <row r="85" spans="1:12" ht="15" x14ac:dyDescent="0.25">
      <c r="A85" s="37">
        <f>A77</f>
        <v>1</v>
      </c>
      <c r="B85" s="38">
        <f>B77</f>
        <v>5</v>
      </c>
      <c r="C85" s="39" t="s">
        <v>29</v>
      </c>
      <c r="D85" s="29" t="s">
        <v>30</v>
      </c>
      <c r="E85" s="26"/>
      <c r="F85" s="27"/>
      <c r="G85" s="27"/>
      <c r="H85" s="27"/>
      <c r="I85" s="27"/>
      <c r="J85" s="27"/>
      <c r="K85" s="28"/>
      <c r="L85" s="27"/>
    </row>
    <row r="86" spans="1:12" ht="15" x14ac:dyDescent="0.25">
      <c r="A86" s="22"/>
      <c r="B86" s="23"/>
      <c r="C86" s="24"/>
      <c r="D86" s="29" t="s">
        <v>31</v>
      </c>
      <c r="E86" s="53" t="s">
        <v>79</v>
      </c>
      <c r="F86" s="54">
        <v>200</v>
      </c>
      <c r="G86" s="54">
        <v>2</v>
      </c>
      <c r="H86" s="54">
        <v>2</v>
      </c>
      <c r="I86" s="55">
        <v>14</v>
      </c>
      <c r="J86" s="27">
        <v>152</v>
      </c>
      <c r="K86" s="62">
        <v>102</v>
      </c>
      <c r="L86" s="27">
        <v>14.22</v>
      </c>
    </row>
    <row r="87" spans="1:12" ht="15" x14ac:dyDescent="0.25">
      <c r="A87" s="22"/>
      <c r="B87" s="23"/>
      <c r="C87" s="24"/>
      <c r="D87" s="29" t="s">
        <v>32</v>
      </c>
      <c r="E87" s="53" t="s">
        <v>80</v>
      </c>
      <c r="F87" s="54">
        <v>110</v>
      </c>
      <c r="G87" s="54">
        <v>3</v>
      </c>
      <c r="H87" s="54">
        <v>14</v>
      </c>
      <c r="I87" s="55">
        <v>24</v>
      </c>
      <c r="J87" s="27">
        <v>210</v>
      </c>
      <c r="K87" s="63" t="s">
        <v>51</v>
      </c>
      <c r="L87" s="62">
        <v>43.87</v>
      </c>
    </row>
    <row r="88" spans="1:12" ht="15" x14ac:dyDescent="0.25">
      <c r="A88" s="22"/>
      <c r="B88" s="23"/>
      <c r="C88" s="24"/>
      <c r="D88" s="29" t="s">
        <v>33</v>
      </c>
      <c r="E88" s="53" t="s">
        <v>67</v>
      </c>
      <c r="F88" s="54">
        <v>150</v>
      </c>
      <c r="G88" s="54">
        <v>9</v>
      </c>
      <c r="H88" s="54">
        <v>7</v>
      </c>
      <c r="I88" s="55">
        <v>18</v>
      </c>
      <c r="J88" s="27">
        <v>189</v>
      </c>
      <c r="K88" s="28">
        <v>302</v>
      </c>
      <c r="L88" s="62">
        <v>8.39</v>
      </c>
    </row>
    <row r="89" spans="1:12" ht="15" x14ac:dyDescent="0.25">
      <c r="A89" s="22"/>
      <c r="B89" s="23"/>
      <c r="C89" s="24"/>
      <c r="D89" s="29" t="s">
        <v>34</v>
      </c>
      <c r="E89" s="53" t="s">
        <v>77</v>
      </c>
      <c r="F89" s="54">
        <v>200</v>
      </c>
      <c r="G89" s="54">
        <v>0</v>
      </c>
      <c r="H89" s="54">
        <v>2</v>
      </c>
      <c r="I89" s="55">
        <v>10</v>
      </c>
      <c r="J89" s="27">
        <v>103</v>
      </c>
      <c r="K89" s="63" t="s">
        <v>78</v>
      </c>
      <c r="L89" s="62">
        <v>15.62</v>
      </c>
    </row>
    <row r="90" spans="1:12" ht="15" x14ac:dyDescent="0.25">
      <c r="A90" s="22"/>
      <c r="B90" s="23"/>
      <c r="C90" s="24"/>
      <c r="D90" s="29" t="s">
        <v>35</v>
      </c>
      <c r="E90" s="53" t="s">
        <v>45</v>
      </c>
      <c r="F90" s="54">
        <v>30</v>
      </c>
      <c r="G90" s="54">
        <v>3</v>
      </c>
      <c r="H90" s="54">
        <v>0</v>
      </c>
      <c r="I90" s="55">
        <v>15</v>
      </c>
      <c r="J90" s="54">
        <v>71</v>
      </c>
      <c r="K90" s="63" t="s">
        <v>53</v>
      </c>
      <c r="L90" s="62">
        <v>1.41</v>
      </c>
    </row>
    <row r="91" spans="1:12" ht="15" x14ac:dyDescent="0.25">
      <c r="A91" s="22"/>
      <c r="B91" s="23"/>
      <c r="C91" s="24"/>
      <c r="D91" s="29" t="s">
        <v>36</v>
      </c>
      <c r="E91" s="53" t="s">
        <v>52</v>
      </c>
      <c r="F91" s="54">
        <v>25</v>
      </c>
      <c r="G91" s="54">
        <v>2</v>
      </c>
      <c r="H91" s="54">
        <v>0</v>
      </c>
      <c r="I91" s="55">
        <v>10</v>
      </c>
      <c r="J91" s="54">
        <v>59</v>
      </c>
      <c r="K91" s="63" t="s">
        <v>53</v>
      </c>
      <c r="L91" s="62">
        <v>1.67</v>
      </c>
    </row>
    <row r="92" spans="1:12" ht="15" x14ac:dyDescent="0.25">
      <c r="A92" s="22"/>
      <c r="B92" s="23"/>
      <c r="C92" s="24"/>
      <c r="D92" s="25"/>
      <c r="E92" s="26"/>
      <c r="F92" s="27"/>
      <c r="G92" s="27"/>
      <c r="H92" s="27"/>
      <c r="I92" s="27"/>
      <c r="J92" s="27"/>
      <c r="K92" s="28"/>
      <c r="L92" s="27"/>
    </row>
    <row r="93" spans="1:12" ht="15" x14ac:dyDescent="0.25">
      <c r="A93" s="22"/>
      <c r="B93" s="23"/>
      <c r="C93" s="24"/>
      <c r="D93" s="25"/>
      <c r="E93" s="26"/>
      <c r="F93" s="27"/>
      <c r="G93" s="27"/>
      <c r="H93" s="27"/>
      <c r="I93" s="27"/>
      <c r="J93" s="27"/>
      <c r="K93" s="28"/>
      <c r="L93" s="27"/>
    </row>
    <row r="94" spans="1:12" ht="15" x14ac:dyDescent="0.25">
      <c r="A94" s="30"/>
      <c r="B94" s="31"/>
      <c r="C94" s="32"/>
      <c r="D94" s="33" t="s">
        <v>28</v>
      </c>
      <c r="E94" s="34"/>
      <c r="F94" s="35">
        <f>SUM(F85:F93)</f>
        <v>715</v>
      </c>
      <c r="G94" s="35">
        <f>SUM(G85:G93)</f>
        <v>19</v>
      </c>
      <c r="H94" s="35">
        <f>SUM(H85:H93)</f>
        <v>25</v>
      </c>
      <c r="I94" s="35">
        <f>SUM(I85:I93)</f>
        <v>91</v>
      </c>
      <c r="J94" s="35">
        <f t="shared" ref="J94:L94" si="4">SUM(J85:J93)</f>
        <v>784</v>
      </c>
      <c r="K94" s="36"/>
      <c r="L94" s="35">
        <f t="shared" si="4"/>
        <v>85.179999999999993</v>
      </c>
    </row>
    <row r="95" spans="1:12" ht="15.75" customHeight="1" thickBot="1" x14ac:dyDescent="0.25">
      <c r="A95" s="40">
        <f>A77</f>
        <v>1</v>
      </c>
      <c r="B95" s="41">
        <f>B77</f>
        <v>5</v>
      </c>
      <c r="C95" s="83" t="s">
        <v>37</v>
      </c>
      <c r="D95" s="84"/>
      <c r="E95" s="42"/>
      <c r="F95" s="43">
        <f>F84+F94</f>
        <v>1305</v>
      </c>
      <c r="G95" s="43">
        <f>G84+G94</f>
        <v>39.78</v>
      </c>
      <c r="H95" s="43">
        <f>H84+H94</f>
        <v>44</v>
      </c>
      <c r="I95" s="43">
        <f>I84+I94</f>
        <v>163</v>
      </c>
      <c r="J95" s="43">
        <f t="shared" ref="J95:L95" si="5">J84+J94</f>
        <v>1477</v>
      </c>
      <c r="K95" s="43"/>
      <c r="L95" s="43">
        <f t="shared" si="5"/>
        <v>170.82999999999998</v>
      </c>
    </row>
    <row r="96" spans="1:12" ht="15" x14ac:dyDescent="0.25">
      <c r="A96" s="16">
        <v>2</v>
      </c>
      <c r="B96" s="17">
        <v>1</v>
      </c>
      <c r="C96" s="18" t="s">
        <v>23</v>
      </c>
      <c r="D96" s="19" t="s">
        <v>24</v>
      </c>
      <c r="E96" s="53" t="s">
        <v>82</v>
      </c>
      <c r="F96" s="54">
        <v>150</v>
      </c>
      <c r="G96" s="54">
        <v>8</v>
      </c>
      <c r="H96" s="54">
        <v>9</v>
      </c>
      <c r="I96" s="55">
        <v>21</v>
      </c>
      <c r="J96" s="54">
        <v>218</v>
      </c>
      <c r="K96" s="68">
        <v>174</v>
      </c>
      <c r="L96" s="62">
        <v>28.66</v>
      </c>
    </row>
    <row r="97" spans="1:12" ht="15" x14ac:dyDescent="0.25">
      <c r="A97" s="22"/>
      <c r="B97" s="23"/>
      <c r="C97" s="24"/>
      <c r="D97" s="25"/>
      <c r="E97" s="53" t="s">
        <v>43</v>
      </c>
      <c r="F97" s="54">
        <v>20</v>
      </c>
      <c r="G97" s="54">
        <v>7</v>
      </c>
      <c r="H97" s="54">
        <v>5</v>
      </c>
      <c r="I97" s="55">
        <v>0</v>
      </c>
      <c r="J97" s="27">
        <v>98</v>
      </c>
      <c r="K97" s="28">
        <v>15</v>
      </c>
      <c r="L97" s="62">
        <v>24.43</v>
      </c>
    </row>
    <row r="98" spans="1:12" ht="15" x14ac:dyDescent="0.25">
      <c r="A98" s="22"/>
      <c r="B98" s="23"/>
      <c r="C98" s="24"/>
      <c r="D98" s="29" t="s">
        <v>25</v>
      </c>
      <c r="E98" s="53" t="s">
        <v>83</v>
      </c>
      <c r="F98" s="54">
        <v>200</v>
      </c>
      <c r="G98" s="54">
        <v>0</v>
      </c>
      <c r="H98" s="54">
        <v>0</v>
      </c>
      <c r="I98" s="55">
        <v>15</v>
      </c>
      <c r="J98" s="54">
        <v>60</v>
      </c>
      <c r="K98" s="68">
        <v>376</v>
      </c>
      <c r="L98" s="27">
        <v>2.23</v>
      </c>
    </row>
    <row r="99" spans="1:12" ht="15" x14ac:dyDescent="0.25">
      <c r="A99" s="22"/>
      <c r="B99" s="23"/>
      <c r="C99" s="24"/>
      <c r="D99" s="29" t="s">
        <v>26</v>
      </c>
      <c r="E99" s="53" t="s">
        <v>45</v>
      </c>
      <c r="F99" s="54">
        <v>30</v>
      </c>
      <c r="G99" s="54">
        <v>1</v>
      </c>
      <c r="H99" s="54">
        <v>1</v>
      </c>
      <c r="I99" s="55">
        <v>20</v>
      </c>
      <c r="J99" s="27">
        <v>94</v>
      </c>
      <c r="K99" s="68" t="s">
        <v>53</v>
      </c>
      <c r="L99" s="27">
        <v>1.41</v>
      </c>
    </row>
    <row r="100" spans="1:12" ht="15.75" thickBot="1" x14ac:dyDescent="0.3">
      <c r="A100" s="22"/>
      <c r="B100" s="23"/>
      <c r="C100" s="24"/>
      <c r="D100" s="29" t="s">
        <v>27</v>
      </c>
      <c r="E100" s="53" t="s">
        <v>61</v>
      </c>
      <c r="F100" s="54">
        <v>150</v>
      </c>
      <c r="G100" s="54">
        <v>11</v>
      </c>
      <c r="H100" s="54">
        <v>1</v>
      </c>
      <c r="I100" s="55">
        <v>19.600000000000001</v>
      </c>
      <c r="J100" s="27">
        <v>94</v>
      </c>
      <c r="K100" s="28">
        <v>338</v>
      </c>
      <c r="L100" s="27">
        <v>28.69</v>
      </c>
    </row>
    <row r="101" spans="1:12" ht="15" x14ac:dyDescent="0.25">
      <c r="A101" s="22"/>
      <c r="B101" s="23"/>
      <c r="C101" s="24"/>
      <c r="D101" s="25"/>
      <c r="E101" s="50"/>
      <c r="F101" s="51"/>
      <c r="G101" s="51"/>
      <c r="H101" s="51"/>
      <c r="I101" s="52"/>
      <c r="J101" s="27"/>
      <c r="K101" s="56"/>
      <c r="L101" s="27"/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30"/>
      <c r="B103" s="31"/>
      <c r="C103" s="32"/>
      <c r="D103" s="33" t="s">
        <v>28</v>
      </c>
      <c r="E103" s="34"/>
      <c r="F103" s="35">
        <f>SUM(F96:F102)</f>
        <v>550</v>
      </c>
      <c r="G103" s="35">
        <f t="shared" ref="G103:J103" si="6">SUM(G96:G102)</f>
        <v>27</v>
      </c>
      <c r="H103" s="35">
        <f t="shared" si="6"/>
        <v>16</v>
      </c>
      <c r="I103" s="35">
        <f t="shared" si="6"/>
        <v>75.599999999999994</v>
      </c>
      <c r="J103" s="35">
        <f t="shared" si="6"/>
        <v>564</v>
      </c>
      <c r="K103" s="36"/>
      <c r="L103" s="35">
        <f>SUM(L96:L102)</f>
        <v>85.42</v>
      </c>
    </row>
    <row r="104" spans="1:12" ht="15" x14ac:dyDescent="0.25">
      <c r="A104" s="37">
        <f>A96</f>
        <v>2</v>
      </c>
      <c r="B104" s="38">
        <f>B96</f>
        <v>1</v>
      </c>
      <c r="C104" s="39" t="s">
        <v>29</v>
      </c>
      <c r="D104" s="29" t="s">
        <v>30</v>
      </c>
      <c r="E104" s="57" t="s">
        <v>54</v>
      </c>
      <c r="F104" s="58">
        <v>60</v>
      </c>
      <c r="G104" s="58">
        <v>0</v>
      </c>
      <c r="H104" s="58">
        <v>0</v>
      </c>
      <c r="I104" s="59">
        <v>1</v>
      </c>
      <c r="J104" s="27">
        <v>7</v>
      </c>
      <c r="K104" s="64">
        <v>71</v>
      </c>
      <c r="L104" s="69">
        <v>14.68</v>
      </c>
    </row>
    <row r="105" spans="1:12" ht="15" x14ac:dyDescent="0.25">
      <c r="A105" s="22"/>
      <c r="B105" s="23"/>
      <c r="C105" s="24"/>
      <c r="D105" s="29" t="s">
        <v>31</v>
      </c>
      <c r="E105" s="53" t="s">
        <v>102</v>
      </c>
      <c r="F105" s="54">
        <v>200</v>
      </c>
      <c r="G105" s="54">
        <v>23</v>
      </c>
      <c r="H105" s="54">
        <v>6</v>
      </c>
      <c r="I105" s="55">
        <v>13</v>
      </c>
      <c r="J105" s="27">
        <v>125</v>
      </c>
      <c r="K105" s="63">
        <v>102</v>
      </c>
      <c r="L105" s="62">
        <v>12.23</v>
      </c>
    </row>
    <row r="106" spans="1:12" ht="15" x14ac:dyDescent="0.25">
      <c r="A106" s="22"/>
      <c r="B106" s="23"/>
      <c r="C106" s="24"/>
      <c r="D106" s="29" t="s">
        <v>32</v>
      </c>
      <c r="E106" s="53" t="s">
        <v>85</v>
      </c>
      <c r="F106" s="54">
        <v>220</v>
      </c>
      <c r="G106" s="54">
        <v>8</v>
      </c>
      <c r="H106" s="54">
        <v>16</v>
      </c>
      <c r="I106" s="55">
        <v>36</v>
      </c>
      <c r="J106" s="27">
        <v>408</v>
      </c>
      <c r="K106" s="63">
        <v>244</v>
      </c>
      <c r="L106" s="62">
        <v>53.95</v>
      </c>
    </row>
    <row r="107" spans="1:12" ht="15" x14ac:dyDescent="0.25">
      <c r="A107" s="22"/>
      <c r="B107" s="23"/>
      <c r="C107" s="24"/>
      <c r="D107" s="29" t="s">
        <v>33</v>
      </c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22"/>
      <c r="B108" s="23"/>
      <c r="C108" s="24"/>
      <c r="D108" s="29" t="s">
        <v>34</v>
      </c>
      <c r="E108" s="53" t="s">
        <v>83</v>
      </c>
      <c r="F108" s="54">
        <v>200</v>
      </c>
      <c r="G108" s="54">
        <v>0</v>
      </c>
      <c r="H108" s="54">
        <v>0</v>
      </c>
      <c r="I108" s="55">
        <v>15</v>
      </c>
      <c r="J108" s="27">
        <v>60</v>
      </c>
      <c r="K108" s="68">
        <v>376</v>
      </c>
      <c r="L108" s="62">
        <v>2.23</v>
      </c>
    </row>
    <row r="109" spans="1:12" ht="15" x14ac:dyDescent="0.25">
      <c r="A109" s="22"/>
      <c r="B109" s="23"/>
      <c r="C109" s="24"/>
      <c r="D109" s="29" t="s">
        <v>35</v>
      </c>
      <c r="E109" s="53" t="s">
        <v>45</v>
      </c>
      <c r="F109" s="54">
        <v>30</v>
      </c>
      <c r="G109" s="54">
        <v>3</v>
      </c>
      <c r="H109" s="54">
        <v>0</v>
      </c>
      <c r="I109" s="55">
        <v>15</v>
      </c>
      <c r="J109" s="54">
        <v>71</v>
      </c>
      <c r="K109" s="63" t="s">
        <v>53</v>
      </c>
      <c r="L109" s="62">
        <v>1.41</v>
      </c>
    </row>
    <row r="110" spans="1:12" ht="15" x14ac:dyDescent="0.25">
      <c r="A110" s="22"/>
      <c r="B110" s="23"/>
      <c r="C110" s="24"/>
      <c r="D110" s="29" t="s">
        <v>36</v>
      </c>
      <c r="E110" s="53" t="s">
        <v>52</v>
      </c>
      <c r="F110" s="54">
        <v>25</v>
      </c>
      <c r="G110" s="54">
        <v>2</v>
      </c>
      <c r="H110" s="54">
        <v>0</v>
      </c>
      <c r="I110" s="55">
        <v>10</v>
      </c>
      <c r="J110" s="54">
        <v>59</v>
      </c>
      <c r="K110" s="63" t="s">
        <v>53</v>
      </c>
      <c r="L110" s="62">
        <v>1.67</v>
      </c>
    </row>
    <row r="111" spans="1:12" ht="15" x14ac:dyDescent="0.25">
      <c r="A111" s="22"/>
      <c r="B111" s="23"/>
      <c r="C111" s="24"/>
      <c r="D111" s="25"/>
      <c r="E111" s="26"/>
      <c r="F111" s="27"/>
      <c r="G111" s="27"/>
      <c r="H111" s="27"/>
      <c r="I111" s="27"/>
      <c r="J111" s="27"/>
      <c r="K111" s="28"/>
      <c r="L111" s="27"/>
    </row>
    <row r="112" spans="1:12" ht="15" x14ac:dyDescent="0.25">
      <c r="A112" s="22"/>
      <c r="B112" s="23"/>
      <c r="C112" s="24"/>
      <c r="D112" s="25"/>
      <c r="E112" s="26"/>
      <c r="F112" s="27"/>
      <c r="G112" s="27"/>
      <c r="H112" s="27"/>
      <c r="I112" s="27"/>
      <c r="J112" s="27"/>
      <c r="K112" s="28"/>
      <c r="L112" s="27"/>
    </row>
    <row r="113" spans="1:12" ht="15" x14ac:dyDescent="0.25">
      <c r="A113" s="30"/>
      <c r="B113" s="31"/>
      <c r="C113" s="32"/>
      <c r="D113" s="33" t="s">
        <v>28</v>
      </c>
      <c r="E113" s="34"/>
      <c r="F113" s="35">
        <f>SUM(F104:F112)</f>
        <v>735</v>
      </c>
      <c r="G113" s="35">
        <f t="shared" ref="G113:J113" si="7">SUM(G104:G112)</f>
        <v>36</v>
      </c>
      <c r="H113" s="35">
        <f t="shared" si="7"/>
        <v>22</v>
      </c>
      <c r="I113" s="35">
        <f t="shared" si="7"/>
        <v>90</v>
      </c>
      <c r="J113" s="35">
        <f t="shared" si="7"/>
        <v>730</v>
      </c>
      <c r="K113" s="36"/>
      <c r="L113" s="35">
        <f>SUM(L104:L112)</f>
        <v>86.17</v>
      </c>
    </row>
    <row r="114" spans="1:12" ht="15.75" thickBot="1" x14ac:dyDescent="0.25">
      <c r="A114" s="40">
        <f>A96</f>
        <v>2</v>
      </c>
      <c r="B114" s="41">
        <f>B96</f>
        <v>1</v>
      </c>
      <c r="C114" s="83" t="s">
        <v>37</v>
      </c>
      <c r="D114" s="84"/>
      <c r="E114" s="42"/>
      <c r="F114" s="43">
        <f>F103+F113</f>
        <v>1285</v>
      </c>
      <c r="G114" s="43">
        <f>G103+G113</f>
        <v>63</v>
      </c>
      <c r="H114" s="43">
        <f>H103+H113</f>
        <v>38</v>
      </c>
      <c r="I114" s="43">
        <f>I103+I113</f>
        <v>165.6</v>
      </c>
      <c r="J114" s="43">
        <f t="shared" ref="J114:L114" si="8">J103+J113</f>
        <v>1294</v>
      </c>
      <c r="K114" s="43"/>
      <c r="L114" s="43">
        <f t="shared" si="8"/>
        <v>171.59</v>
      </c>
    </row>
    <row r="115" spans="1:12" ht="15" x14ac:dyDescent="0.25">
      <c r="A115" s="44">
        <v>2</v>
      </c>
      <c r="B115" s="23">
        <v>2</v>
      </c>
      <c r="C115" s="18" t="s">
        <v>23</v>
      </c>
      <c r="D115" s="19" t="s">
        <v>24</v>
      </c>
      <c r="E115" s="53" t="s">
        <v>99</v>
      </c>
      <c r="F115" s="54">
        <v>150</v>
      </c>
      <c r="G115" s="54">
        <v>13</v>
      </c>
      <c r="H115" s="54">
        <v>5</v>
      </c>
      <c r="I115" s="55">
        <v>26</v>
      </c>
      <c r="J115" s="20">
        <v>168</v>
      </c>
      <c r="K115" s="68">
        <v>204</v>
      </c>
      <c r="L115" s="20">
        <v>25.89</v>
      </c>
    </row>
    <row r="116" spans="1:12" ht="15" x14ac:dyDescent="0.25">
      <c r="A116" s="44"/>
      <c r="B116" s="23"/>
      <c r="C116" s="24"/>
      <c r="D116" s="25"/>
      <c r="E116" s="53" t="s">
        <v>54</v>
      </c>
      <c r="F116" s="54">
        <v>60</v>
      </c>
      <c r="G116" s="54">
        <v>0</v>
      </c>
      <c r="H116" s="54">
        <v>0</v>
      </c>
      <c r="I116" s="55">
        <v>3</v>
      </c>
      <c r="J116" s="27">
        <v>13</v>
      </c>
      <c r="K116" s="68">
        <v>71</v>
      </c>
      <c r="L116" s="27">
        <v>14.68</v>
      </c>
    </row>
    <row r="117" spans="1:12" ht="15" x14ac:dyDescent="0.25">
      <c r="A117" s="44"/>
      <c r="B117" s="23"/>
      <c r="C117" s="24"/>
      <c r="D117" s="29" t="s">
        <v>25</v>
      </c>
      <c r="E117" s="53" t="s">
        <v>77</v>
      </c>
      <c r="F117" s="54">
        <v>200</v>
      </c>
      <c r="G117" s="54">
        <v>1</v>
      </c>
      <c r="H117" s="54">
        <v>2</v>
      </c>
      <c r="I117" s="55">
        <v>15</v>
      </c>
      <c r="J117" s="27">
        <v>103</v>
      </c>
      <c r="K117" s="68" t="s">
        <v>78</v>
      </c>
      <c r="L117" s="27">
        <v>15.62</v>
      </c>
    </row>
    <row r="118" spans="1:12" ht="15" x14ac:dyDescent="0.25">
      <c r="A118" s="44"/>
      <c r="B118" s="23"/>
      <c r="C118" s="24"/>
      <c r="D118" s="29" t="s">
        <v>26</v>
      </c>
      <c r="E118" s="53" t="s">
        <v>45</v>
      </c>
      <c r="F118" s="54">
        <v>30</v>
      </c>
      <c r="G118" s="54">
        <v>3</v>
      </c>
      <c r="H118" s="54">
        <v>0</v>
      </c>
      <c r="I118" s="55">
        <v>15</v>
      </c>
      <c r="J118" s="27">
        <v>71</v>
      </c>
      <c r="K118" s="56" t="s">
        <v>53</v>
      </c>
      <c r="L118" s="27">
        <v>1.41</v>
      </c>
    </row>
    <row r="119" spans="1:12" ht="15" x14ac:dyDescent="0.25">
      <c r="A119" s="44"/>
      <c r="B119" s="23"/>
      <c r="C119" s="24"/>
      <c r="D119" s="29" t="s">
        <v>27</v>
      </c>
      <c r="E119" s="53" t="s">
        <v>47</v>
      </c>
      <c r="F119" s="54">
        <v>150</v>
      </c>
      <c r="G119" s="54">
        <v>1</v>
      </c>
      <c r="H119" s="54">
        <v>1</v>
      </c>
      <c r="I119" s="55">
        <v>20</v>
      </c>
      <c r="J119" s="27">
        <v>94</v>
      </c>
      <c r="K119" s="68">
        <v>338</v>
      </c>
      <c r="L119" s="27">
        <v>28.69</v>
      </c>
    </row>
    <row r="120" spans="1:12" ht="15" x14ac:dyDescent="0.25">
      <c r="A120" s="44"/>
      <c r="B120" s="23"/>
      <c r="C120" s="24"/>
      <c r="D120" s="25"/>
      <c r="E120" s="26"/>
      <c r="F120" s="27"/>
      <c r="G120" s="27"/>
      <c r="H120" s="27"/>
      <c r="I120" s="27"/>
      <c r="J120" s="27"/>
      <c r="K120" s="28"/>
      <c r="L120" s="27"/>
    </row>
    <row r="121" spans="1:12" ht="15" x14ac:dyDescent="0.25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5"/>
      <c r="B122" s="31"/>
      <c r="C122" s="32"/>
      <c r="D122" s="33" t="s">
        <v>28</v>
      </c>
      <c r="E122" s="34"/>
      <c r="F122" s="35">
        <f>SUM(F115:F121)</f>
        <v>590</v>
      </c>
      <c r="G122" s="35">
        <f t="shared" ref="G122:J122" si="9">SUM(G115:G121)</f>
        <v>18</v>
      </c>
      <c r="H122" s="35">
        <f t="shared" si="9"/>
        <v>8</v>
      </c>
      <c r="I122" s="35">
        <f t="shared" si="9"/>
        <v>79</v>
      </c>
      <c r="J122" s="35">
        <f t="shared" si="9"/>
        <v>449</v>
      </c>
      <c r="K122" s="36"/>
      <c r="L122" s="35">
        <f>SUM(L115:L121)</f>
        <v>86.289999999999992</v>
      </c>
    </row>
    <row r="123" spans="1:12" ht="15" x14ac:dyDescent="0.25">
      <c r="A123" s="38">
        <f>A115</f>
        <v>2</v>
      </c>
      <c r="B123" s="38">
        <f>B115</f>
        <v>2</v>
      </c>
      <c r="C123" s="39" t="s">
        <v>29</v>
      </c>
      <c r="D123" s="29" t="s">
        <v>30</v>
      </c>
      <c r="E123" s="53"/>
      <c r="F123" s="54"/>
      <c r="G123" s="54"/>
      <c r="H123" s="54"/>
      <c r="I123" s="55"/>
      <c r="J123" s="27"/>
      <c r="K123" s="63"/>
      <c r="L123" s="27"/>
    </row>
    <row r="124" spans="1:12" ht="15" x14ac:dyDescent="0.25">
      <c r="A124" s="44"/>
      <c r="B124" s="23"/>
      <c r="C124" s="24"/>
      <c r="D124" s="29" t="s">
        <v>31</v>
      </c>
      <c r="E124" s="53" t="s">
        <v>84</v>
      </c>
      <c r="F124" s="54">
        <v>200</v>
      </c>
      <c r="G124" s="54">
        <v>4</v>
      </c>
      <c r="H124" s="54">
        <v>7</v>
      </c>
      <c r="I124" s="55">
        <v>13</v>
      </c>
      <c r="J124" s="27">
        <v>109</v>
      </c>
      <c r="K124" s="63">
        <v>81</v>
      </c>
      <c r="L124" s="27">
        <v>10.07</v>
      </c>
    </row>
    <row r="125" spans="1:12" ht="15" x14ac:dyDescent="0.25">
      <c r="A125" s="44"/>
      <c r="B125" s="23"/>
      <c r="C125" s="24"/>
      <c r="D125" s="29" t="s">
        <v>32</v>
      </c>
      <c r="E125" s="53" t="s">
        <v>86</v>
      </c>
      <c r="F125" s="54">
        <v>110</v>
      </c>
      <c r="G125" s="54">
        <v>9</v>
      </c>
      <c r="H125" s="54">
        <v>11</v>
      </c>
      <c r="I125" s="55">
        <v>23</v>
      </c>
      <c r="J125" s="27">
        <v>211</v>
      </c>
      <c r="K125" s="68">
        <v>294</v>
      </c>
      <c r="L125" s="67">
        <v>48.65</v>
      </c>
    </row>
    <row r="126" spans="1:12" ht="15" x14ac:dyDescent="0.25">
      <c r="A126" s="44"/>
      <c r="B126" s="23"/>
      <c r="C126" s="24"/>
      <c r="D126" s="29" t="s">
        <v>33</v>
      </c>
      <c r="E126" s="53" t="s">
        <v>81</v>
      </c>
      <c r="F126" s="54">
        <v>150</v>
      </c>
      <c r="G126" s="54">
        <v>13</v>
      </c>
      <c r="H126" s="54">
        <v>5</v>
      </c>
      <c r="I126" s="55">
        <v>26</v>
      </c>
      <c r="J126" s="27">
        <v>168</v>
      </c>
      <c r="K126" s="68">
        <v>309</v>
      </c>
      <c r="L126" s="62">
        <v>8.39</v>
      </c>
    </row>
    <row r="127" spans="1:12" ht="15" x14ac:dyDescent="0.25">
      <c r="A127" s="44"/>
      <c r="B127" s="23"/>
      <c r="C127" s="24"/>
      <c r="D127" s="29" t="s">
        <v>34</v>
      </c>
      <c r="E127" s="53" t="s">
        <v>77</v>
      </c>
      <c r="F127" s="54">
        <v>200</v>
      </c>
      <c r="G127" s="54">
        <v>1</v>
      </c>
      <c r="H127" s="54">
        <v>2</v>
      </c>
      <c r="I127" s="55">
        <v>15</v>
      </c>
      <c r="J127" s="27">
        <v>103</v>
      </c>
      <c r="K127" s="68" t="s">
        <v>78</v>
      </c>
      <c r="L127" s="27">
        <v>15.62</v>
      </c>
    </row>
    <row r="128" spans="1:12" ht="15" x14ac:dyDescent="0.25">
      <c r="A128" s="44"/>
      <c r="B128" s="23"/>
      <c r="C128" s="24"/>
      <c r="D128" s="29" t="s">
        <v>35</v>
      </c>
      <c r="E128" s="53" t="s">
        <v>45</v>
      </c>
      <c r="F128" s="54">
        <v>30</v>
      </c>
      <c r="G128" s="54">
        <v>3</v>
      </c>
      <c r="H128" s="54">
        <v>0</v>
      </c>
      <c r="I128" s="55">
        <v>15</v>
      </c>
      <c r="J128" s="54">
        <v>71</v>
      </c>
      <c r="K128" s="63" t="s">
        <v>53</v>
      </c>
      <c r="L128" s="62">
        <v>1.41</v>
      </c>
    </row>
    <row r="129" spans="1:12" ht="15" x14ac:dyDescent="0.25">
      <c r="A129" s="44"/>
      <c r="B129" s="23"/>
      <c r="C129" s="24"/>
      <c r="D129" s="29" t="s">
        <v>36</v>
      </c>
      <c r="E129" s="53" t="s">
        <v>52</v>
      </c>
      <c r="F129" s="54">
        <v>25</v>
      </c>
      <c r="G129" s="54">
        <v>2</v>
      </c>
      <c r="H129" s="54">
        <v>0</v>
      </c>
      <c r="I129" s="55">
        <v>10</v>
      </c>
      <c r="J129" s="54">
        <v>59</v>
      </c>
      <c r="K129" s="63" t="s">
        <v>53</v>
      </c>
      <c r="L129" s="62">
        <v>1.67</v>
      </c>
    </row>
    <row r="130" spans="1:12" ht="15" x14ac:dyDescent="0.25">
      <c r="A130" s="44"/>
      <c r="B130" s="23"/>
      <c r="C130" s="24"/>
      <c r="D130" s="25"/>
      <c r="E130" s="26"/>
      <c r="F130" s="27"/>
      <c r="G130" s="27"/>
      <c r="H130" s="27"/>
      <c r="I130" s="27"/>
      <c r="J130" s="27"/>
      <c r="K130" s="28"/>
      <c r="L130" s="27"/>
    </row>
    <row r="131" spans="1:12" ht="15" x14ac:dyDescent="0.25">
      <c r="A131" s="44"/>
      <c r="B131" s="23"/>
      <c r="C131" s="24"/>
      <c r="D131" s="25"/>
      <c r="E131" s="26"/>
      <c r="F131" s="27"/>
      <c r="G131" s="27"/>
      <c r="H131" s="27"/>
      <c r="I131" s="27"/>
      <c r="J131" s="27"/>
      <c r="K131" s="28"/>
      <c r="L131" s="27"/>
    </row>
    <row r="132" spans="1:12" ht="15" x14ac:dyDescent="0.25">
      <c r="A132" s="45"/>
      <c r="B132" s="31"/>
      <c r="C132" s="32"/>
      <c r="D132" s="33" t="s">
        <v>28</v>
      </c>
      <c r="E132" s="34"/>
      <c r="F132" s="35">
        <f>SUM(F123:F131)</f>
        <v>715</v>
      </c>
      <c r="G132" s="35">
        <f t="shared" ref="G132:J132" si="10">SUM(G123:G131)</f>
        <v>32</v>
      </c>
      <c r="H132" s="35">
        <f t="shared" si="10"/>
        <v>25</v>
      </c>
      <c r="I132" s="35">
        <f t="shared" si="10"/>
        <v>102</v>
      </c>
      <c r="J132" s="35">
        <f t="shared" si="10"/>
        <v>721</v>
      </c>
      <c r="K132" s="36"/>
      <c r="L132" s="35">
        <f>SUM(L123:L131)</f>
        <v>85.81</v>
      </c>
    </row>
    <row r="133" spans="1:12" ht="15.75" thickBot="1" x14ac:dyDescent="0.25">
      <c r="A133" s="46">
        <f>A115</f>
        <v>2</v>
      </c>
      <c r="B133" s="46">
        <f>B115</f>
        <v>2</v>
      </c>
      <c r="C133" s="83" t="s">
        <v>37</v>
      </c>
      <c r="D133" s="84"/>
      <c r="E133" s="42"/>
      <c r="F133" s="43">
        <f>F122+F132</f>
        <v>1305</v>
      </c>
      <c r="G133" s="43">
        <f>G122+G132</f>
        <v>50</v>
      </c>
      <c r="H133" s="43">
        <f>H122+H132</f>
        <v>33</v>
      </c>
      <c r="I133" s="43">
        <f>I122+I132</f>
        <v>181</v>
      </c>
      <c r="J133" s="43">
        <f t="shared" ref="J133:L133" si="11">J122+J132</f>
        <v>1170</v>
      </c>
      <c r="K133" s="43"/>
      <c r="L133" s="43">
        <f t="shared" si="11"/>
        <v>172.1</v>
      </c>
    </row>
    <row r="134" spans="1:12" ht="15" x14ac:dyDescent="0.25">
      <c r="A134" s="16">
        <v>2</v>
      </c>
      <c r="B134" s="17">
        <v>3</v>
      </c>
      <c r="C134" s="18" t="s">
        <v>23</v>
      </c>
      <c r="D134" s="19" t="s">
        <v>24</v>
      </c>
      <c r="E134" s="53" t="s">
        <v>88</v>
      </c>
      <c r="F134" s="54">
        <v>150</v>
      </c>
      <c r="G134" s="54">
        <v>21</v>
      </c>
      <c r="H134" s="54">
        <v>11</v>
      </c>
      <c r="I134" s="55">
        <v>29</v>
      </c>
      <c r="J134" s="20">
        <v>334</v>
      </c>
      <c r="K134" s="68">
        <v>223</v>
      </c>
      <c r="L134" s="20">
        <v>39.86</v>
      </c>
    </row>
    <row r="135" spans="1:12" ht="15" x14ac:dyDescent="0.25">
      <c r="A135" s="22"/>
      <c r="B135" s="23"/>
      <c r="C135" s="24"/>
      <c r="D135" s="25"/>
      <c r="E135" s="53" t="s">
        <v>89</v>
      </c>
      <c r="F135" s="54">
        <v>10</v>
      </c>
      <c r="G135" s="54">
        <v>0</v>
      </c>
      <c r="H135" s="54">
        <v>0</v>
      </c>
      <c r="I135" s="55">
        <v>3</v>
      </c>
      <c r="J135" s="54">
        <v>11</v>
      </c>
      <c r="K135" s="68" t="s">
        <v>53</v>
      </c>
      <c r="L135" s="27">
        <v>2.4500000000000002</v>
      </c>
    </row>
    <row r="136" spans="1:12" ht="15" x14ac:dyDescent="0.25">
      <c r="A136" s="22"/>
      <c r="B136" s="23"/>
      <c r="C136" s="24"/>
      <c r="D136" s="29" t="s">
        <v>25</v>
      </c>
      <c r="E136" s="53" t="s">
        <v>90</v>
      </c>
      <c r="F136" s="54">
        <v>200</v>
      </c>
      <c r="G136" s="54">
        <v>2</v>
      </c>
      <c r="H136" s="54">
        <v>1</v>
      </c>
      <c r="I136" s="55">
        <v>27</v>
      </c>
      <c r="J136" s="27">
        <v>115</v>
      </c>
      <c r="K136" s="68">
        <v>348</v>
      </c>
      <c r="L136" s="62">
        <v>7.73</v>
      </c>
    </row>
    <row r="137" spans="1:12" ht="15.75" customHeight="1" x14ac:dyDescent="0.25">
      <c r="A137" s="22"/>
      <c r="B137" s="23"/>
      <c r="C137" s="24"/>
      <c r="D137" s="29" t="s">
        <v>26</v>
      </c>
      <c r="E137" s="53" t="s">
        <v>45</v>
      </c>
      <c r="F137" s="54">
        <v>30</v>
      </c>
      <c r="G137" s="54">
        <v>3</v>
      </c>
      <c r="H137" s="54">
        <v>0</v>
      </c>
      <c r="I137" s="55">
        <v>15</v>
      </c>
      <c r="J137" s="27">
        <v>71</v>
      </c>
      <c r="K137" s="56" t="s">
        <v>53</v>
      </c>
      <c r="L137" s="27">
        <v>1.41</v>
      </c>
    </row>
    <row r="138" spans="1:12" ht="15" x14ac:dyDescent="0.25">
      <c r="A138" s="22"/>
      <c r="B138" s="23"/>
      <c r="C138" s="24"/>
      <c r="D138" s="29" t="s">
        <v>27</v>
      </c>
      <c r="E138" s="53" t="s">
        <v>55</v>
      </c>
      <c r="F138" s="54">
        <v>150</v>
      </c>
      <c r="G138" s="54">
        <v>0</v>
      </c>
      <c r="H138" s="54">
        <v>0</v>
      </c>
      <c r="I138" s="55">
        <v>20</v>
      </c>
      <c r="J138" s="27">
        <v>97</v>
      </c>
      <c r="K138" s="28">
        <v>338</v>
      </c>
      <c r="L138" s="27">
        <v>34.03</v>
      </c>
    </row>
    <row r="139" spans="1:12" ht="15" x14ac:dyDescent="0.25">
      <c r="A139" s="22"/>
      <c r="B139" s="23"/>
      <c r="C139" s="24"/>
      <c r="D139" s="25"/>
      <c r="E139" s="26"/>
      <c r="F139" s="27"/>
      <c r="G139" s="27"/>
      <c r="H139" s="27"/>
      <c r="I139" s="27"/>
      <c r="J139" s="27"/>
      <c r="K139" s="28"/>
      <c r="L139" s="27"/>
    </row>
    <row r="140" spans="1:12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30"/>
      <c r="B141" s="31"/>
      <c r="C141" s="32"/>
      <c r="D141" s="33" t="s">
        <v>28</v>
      </c>
      <c r="E141" s="34"/>
      <c r="F141" s="35">
        <f>SUM(F134:F140)</f>
        <v>540</v>
      </c>
      <c r="G141" s="35">
        <f t="shared" ref="G141:J141" si="12">SUM(G134:G140)</f>
        <v>26</v>
      </c>
      <c r="H141" s="35">
        <f t="shared" si="12"/>
        <v>12</v>
      </c>
      <c r="I141" s="35">
        <f t="shared" si="12"/>
        <v>94</v>
      </c>
      <c r="J141" s="35">
        <f t="shared" si="12"/>
        <v>628</v>
      </c>
      <c r="K141" s="36"/>
      <c r="L141" s="35">
        <f>SUM(L134:L140)</f>
        <v>85.48</v>
      </c>
    </row>
    <row r="142" spans="1:12" ht="15" x14ac:dyDescent="0.25">
      <c r="A142" s="37">
        <f>A134</f>
        <v>2</v>
      </c>
      <c r="B142" s="38">
        <f>B134</f>
        <v>3</v>
      </c>
      <c r="C142" s="39" t="s">
        <v>29</v>
      </c>
      <c r="D142" s="29" t="s">
        <v>30</v>
      </c>
      <c r="E142" s="70"/>
      <c r="F142" s="58"/>
      <c r="G142" s="58"/>
      <c r="H142" s="58"/>
      <c r="I142" s="59"/>
      <c r="J142" s="27"/>
      <c r="K142" s="64"/>
      <c r="L142" s="27"/>
    </row>
    <row r="143" spans="1:12" ht="15" x14ac:dyDescent="0.25">
      <c r="A143" s="22"/>
      <c r="B143" s="23"/>
      <c r="C143" s="24"/>
      <c r="D143" s="29" t="s">
        <v>31</v>
      </c>
      <c r="E143" s="53" t="s">
        <v>103</v>
      </c>
      <c r="F143" s="54">
        <v>200</v>
      </c>
      <c r="G143" s="54">
        <v>1</v>
      </c>
      <c r="H143" s="54">
        <v>4</v>
      </c>
      <c r="I143" s="55">
        <v>8</v>
      </c>
      <c r="J143" s="27">
        <v>76</v>
      </c>
      <c r="K143" s="63">
        <v>92</v>
      </c>
      <c r="L143" s="27">
        <v>16.75</v>
      </c>
    </row>
    <row r="144" spans="1:12" ht="15" x14ac:dyDescent="0.25">
      <c r="A144" s="22"/>
      <c r="B144" s="23"/>
      <c r="C144" s="24"/>
      <c r="D144" s="29" t="s">
        <v>32</v>
      </c>
      <c r="E144" s="53" t="s">
        <v>91</v>
      </c>
      <c r="F144" s="54">
        <v>110</v>
      </c>
      <c r="G144" s="54">
        <v>10</v>
      </c>
      <c r="H144" s="54">
        <v>13</v>
      </c>
      <c r="I144" s="55">
        <v>15</v>
      </c>
      <c r="J144" s="27">
        <v>255</v>
      </c>
      <c r="K144" s="63" t="s">
        <v>92</v>
      </c>
      <c r="L144" s="27">
        <v>46.33</v>
      </c>
    </row>
    <row r="145" spans="1:12" ht="15" x14ac:dyDescent="0.25">
      <c r="A145" s="22"/>
      <c r="B145" s="23"/>
      <c r="C145" s="24"/>
      <c r="D145" s="29" t="s">
        <v>33</v>
      </c>
      <c r="E145" s="53" t="s">
        <v>93</v>
      </c>
      <c r="F145" s="54">
        <v>150</v>
      </c>
      <c r="G145" s="54">
        <v>4</v>
      </c>
      <c r="H145" s="54">
        <v>8</v>
      </c>
      <c r="I145" s="55">
        <v>19</v>
      </c>
      <c r="J145" s="27">
        <v>142</v>
      </c>
      <c r="K145" s="63">
        <v>128</v>
      </c>
      <c r="L145" s="27">
        <v>10.42</v>
      </c>
    </row>
    <row r="146" spans="1:12" ht="15" x14ac:dyDescent="0.25">
      <c r="A146" s="22"/>
      <c r="B146" s="23"/>
      <c r="C146" s="24"/>
      <c r="D146" s="29" t="s">
        <v>34</v>
      </c>
      <c r="E146" s="53" t="s">
        <v>90</v>
      </c>
      <c r="F146" s="54">
        <v>200</v>
      </c>
      <c r="G146" s="54">
        <v>2</v>
      </c>
      <c r="H146" s="54">
        <v>1</v>
      </c>
      <c r="I146" s="55">
        <v>27</v>
      </c>
      <c r="J146" s="27">
        <v>115</v>
      </c>
      <c r="K146" s="68">
        <v>348</v>
      </c>
      <c r="L146" s="27">
        <v>7.73</v>
      </c>
    </row>
    <row r="147" spans="1:12" ht="15" x14ac:dyDescent="0.25">
      <c r="A147" s="22"/>
      <c r="B147" s="23"/>
      <c r="C147" s="24"/>
      <c r="D147" s="29" t="s">
        <v>35</v>
      </c>
      <c r="E147" s="53" t="s">
        <v>45</v>
      </c>
      <c r="F147" s="54">
        <v>30</v>
      </c>
      <c r="G147" s="54">
        <v>3</v>
      </c>
      <c r="H147" s="54">
        <v>0</v>
      </c>
      <c r="I147" s="55">
        <v>15</v>
      </c>
      <c r="J147" s="54">
        <v>71</v>
      </c>
      <c r="K147" s="63" t="s">
        <v>53</v>
      </c>
      <c r="L147" s="62">
        <v>1.41</v>
      </c>
    </row>
    <row r="148" spans="1:12" ht="15" x14ac:dyDescent="0.25">
      <c r="A148" s="22"/>
      <c r="B148" s="23"/>
      <c r="C148" s="24"/>
      <c r="D148" s="29" t="s">
        <v>36</v>
      </c>
      <c r="E148" s="53" t="s">
        <v>52</v>
      </c>
      <c r="F148" s="54">
        <v>25</v>
      </c>
      <c r="G148" s="54">
        <v>2</v>
      </c>
      <c r="H148" s="54">
        <v>0</v>
      </c>
      <c r="I148" s="55">
        <v>10</v>
      </c>
      <c r="J148" s="54">
        <v>59</v>
      </c>
      <c r="K148" s="63" t="s">
        <v>53</v>
      </c>
      <c r="L148" s="62">
        <v>1.67</v>
      </c>
    </row>
    <row r="149" spans="1:12" ht="15" x14ac:dyDescent="0.25">
      <c r="A149" s="22"/>
      <c r="B149" s="23"/>
      <c r="C149" s="24"/>
      <c r="D149" s="25"/>
      <c r="E149" s="26"/>
      <c r="F149" s="27"/>
      <c r="G149" s="27"/>
      <c r="H149" s="27"/>
      <c r="I149" s="27"/>
      <c r="J149" s="27"/>
      <c r="K149" s="28"/>
      <c r="L149" s="27"/>
    </row>
    <row r="150" spans="1:12" ht="15" x14ac:dyDescent="0.25">
      <c r="A150" s="22"/>
      <c r="B150" s="23"/>
      <c r="C150" s="24"/>
      <c r="D150" s="25"/>
      <c r="E150" s="26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30"/>
      <c r="B151" s="31"/>
      <c r="C151" s="32"/>
      <c r="D151" s="33" t="s">
        <v>28</v>
      </c>
      <c r="E151" s="34"/>
      <c r="F151" s="35">
        <f>SUM(F142:F150)</f>
        <v>715</v>
      </c>
      <c r="G151" s="35">
        <f t="shared" ref="G151:J151" si="13">SUM(G142:G150)</f>
        <v>22</v>
      </c>
      <c r="H151" s="35">
        <f t="shared" si="13"/>
        <v>26</v>
      </c>
      <c r="I151" s="35">
        <f t="shared" si="13"/>
        <v>94</v>
      </c>
      <c r="J151" s="35">
        <f t="shared" si="13"/>
        <v>718</v>
      </c>
      <c r="K151" s="36"/>
      <c r="L151" s="35">
        <f>SUM(L142:L150)</f>
        <v>84.31</v>
      </c>
    </row>
    <row r="152" spans="1:12" ht="15.75" thickBot="1" x14ac:dyDescent="0.25">
      <c r="A152" s="40">
        <f>A134</f>
        <v>2</v>
      </c>
      <c r="B152" s="41">
        <f>B134</f>
        <v>3</v>
      </c>
      <c r="C152" s="83" t="s">
        <v>37</v>
      </c>
      <c r="D152" s="84"/>
      <c r="E152" s="42"/>
      <c r="F152" s="43">
        <f>F141+F151</f>
        <v>1255</v>
      </c>
      <c r="G152" s="43">
        <f>G141+G151</f>
        <v>48</v>
      </c>
      <c r="H152" s="43">
        <f>H141+H151</f>
        <v>38</v>
      </c>
      <c r="I152" s="43">
        <f>I141+I151</f>
        <v>188</v>
      </c>
      <c r="J152" s="43">
        <f t="shared" ref="J152:L152" si="14">J141+J151</f>
        <v>1346</v>
      </c>
      <c r="K152" s="43"/>
      <c r="L152" s="43">
        <f t="shared" si="14"/>
        <v>169.79000000000002</v>
      </c>
    </row>
    <row r="153" spans="1:12" ht="15" x14ac:dyDescent="0.25">
      <c r="A153" s="16">
        <v>2</v>
      </c>
      <c r="B153" s="17">
        <v>4</v>
      </c>
      <c r="C153" s="18" t="s">
        <v>23</v>
      </c>
      <c r="D153" s="19" t="s">
        <v>24</v>
      </c>
      <c r="E153" s="53" t="s">
        <v>104</v>
      </c>
      <c r="F153" s="54">
        <v>200</v>
      </c>
      <c r="G153" s="54">
        <v>4</v>
      </c>
      <c r="H153" s="54">
        <v>4</v>
      </c>
      <c r="I153" s="55">
        <v>6</v>
      </c>
      <c r="J153" s="20">
        <v>120</v>
      </c>
      <c r="K153" s="68">
        <v>121</v>
      </c>
      <c r="L153" s="20">
        <v>25.37</v>
      </c>
    </row>
    <row r="154" spans="1:12" ht="15" x14ac:dyDescent="0.25">
      <c r="A154" s="22"/>
      <c r="B154" s="23"/>
      <c r="C154" s="24"/>
      <c r="D154" s="29" t="s">
        <v>25</v>
      </c>
      <c r="E154" s="53" t="s">
        <v>94</v>
      </c>
      <c r="F154" s="54">
        <v>200</v>
      </c>
      <c r="G154" s="54">
        <v>1</v>
      </c>
      <c r="H154" s="54">
        <v>1</v>
      </c>
      <c r="I154" s="55">
        <v>7</v>
      </c>
      <c r="J154" s="54">
        <v>28</v>
      </c>
      <c r="K154" s="68">
        <v>377</v>
      </c>
      <c r="L154" s="62">
        <v>3.45</v>
      </c>
    </row>
    <row r="155" spans="1:12" ht="15" x14ac:dyDescent="0.25">
      <c r="A155" s="22"/>
      <c r="B155" s="23"/>
      <c r="C155" s="24"/>
      <c r="D155" s="29" t="s">
        <v>26</v>
      </c>
      <c r="E155" s="53" t="s">
        <v>45</v>
      </c>
      <c r="F155" s="54">
        <v>30</v>
      </c>
      <c r="G155" s="54">
        <v>3</v>
      </c>
      <c r="H155" s="54">
        <v>0</v>
      </c>
      <c r="I155" s="55">
        <v>15</v>
      </c>
      <c r="J155" s="27">
        <v>71</v>
      </c>
      <c r="K155" s="56" t="s">
        <v>53</v>
      </c>
      <c r="L155" s="27">
        <v>1.41</v>
      </c>
    </row>
    <row r="156" spans="1:12" ht="15" x14ac:dyDescent="0.25">
      <c r="A156" s="22"/>
      <c r="B156" s="23"/>
      <c r="C156" s="24"/>
      <c r="D156" s="29" t="s">
        <v>27</v>
      </c>
      <c r="E156" s="53" t="s">
        <v>95</v>
      </c>
      <c r="F156" s="54">
        <v>150</v>
      </c>
      <c r="G156" s="54">
        <v>1</v>
      </c>
      <c r="H156" s="54">
        <v>0</v>
      </c>
      <c r="I156" s="55">
        <v>15</v>
      </c>
      <c r="J156" s="54">
        <v>76</v>
      </c>
      <c r="K156" s="28">
        <v>338</v>
      </c>
      <c r="L156" s="27">
        <v>35.36</v>
      </c>
    </row>
    <row r="157" spans="1:12" ht="15" x14ac:dyDescent="0.25">
      <c r="A157" s="22"/>
      <c r="B157" s="23"/>
      <c r="C157" s="24"/>
      <c r="D157" s="25"/>
      <c r="E157" s="53" t="s">
        <v>62</v>
      </c>
      <c r="F157" s="54">
        <v>25</v>
      </c>
      <c r="G157" s="54">
        <v>0</v>
      </c>
      <c r="H157" s="54">
        <v>9</v>
      </c>
      <c r="I157" s="55">
        <v>0</v>
      </c>
      <c r="J157" s="54">
        <v>85</v>
      </c>
      <c r="K157" s="63">
        <v>14</v>
      </c>
      <c r="L157" s="62">
        <v>19.5</v>
      </c>
    </row>
    <row r="158" spans="1:12" ht="15" x14ac:dyDescent="0.25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12" ht="15" x14ac:dyDescent="0.25">
      <c r="A159" s="30"/>
      <c r="B159" s="31"/>
      <c r="C159" s="32"/>
      <c r="D159" s="33" t="s">
        <v>28</v>
      </c>
      <c r="E159" s="34"/>
      <c r="F159" s="35">
        <f>SUM(F153:F158)</f>
        <v>605</v>
      </c>
      <c r="G159" s="35">
        <f>SUM(G153:G158)</f>
        <v>9</v>
      </c>
      <c r="H159" s="35">
        <f>SUM(H153:H158)</f>
        <v>14</v>
      </c>
      <c r="I159" s="35">
        <f>SUM(I153:I158)</f>
        <v>43</v>
      </c>
      <c r="J159" s="35">
        <f>SUM(J153:J158)</f>
        <v>380</v>
      </c>
      <c r="K159" s="36"/>
      <c r="L159" s="35">
        <f>SUM(L153:L158)</f>
        <v>85.09</v>
      </c>
    </row>
    <row r="160" spans="1:12" ht="15" x14ac:dyDescent="0.25">
      <c r="A160" s="37">
        <f>A153</f>
        <v>2</v>
      </c>
      <c r="B160" s="38">
        <f>B153</f>
        <v>4</v>
      </c>
      <c r="C160" s="39" t="s">
        <v>29</v>
      </c>
      <c r="D160" s="29" t="s">
        <v>30</v>
      </c>
      <c r="E160" s="57"/>
      <c r="F160" s="58"/>
      <c r="G160" s="58"/>
      <c r="H160" s="58"/>
      <c r="I160" s="59"/>
      <c r="J160" s="58"/>
      <c r="K160" s="64"/>
      <c r="L160" s="69"/>
    </row>
    <row r="161" spans="1:12" ht="15" x14ac:dyDescent="0.25">
      <c r="A161" s="22"/>
      <c r="B161" s="23"/>
      <c r="C161" s="24"/>
      <c r="D161" s="29" t="s">
        <v>31</v>
      </c>
      <c r="E161" s="57" t="s">
        <v>96</v>
      </c>
      <c r="F161" s="58">
        <v>200</v>
      </c>
      <c r="G161" s="58">
        <v>2</v>
      </c>
      <c r="H161" s="58">
        <v>3</v>
      </c>
      <c r="I161" s="59">
        <v>9</v>
      </c>
      <c r="J161" s="58">
        <v>69</v>
      </c>
      <c r="K161" s="64">
        <v>101</v>
      </c>
      <c r="L161" s="69">
        <v>14.52</v>
      </c>
    </row>
    <row r="162" spans="1:12" ht="15" x14ac:dyDescent="0.25">
      <c r="A162" s="22"/>
      <c r="B162" s="23"/>
      <c r="C162" s="24"/>
      <c r="D162" s="29" t="s">
        <v>32</v>
      </c>
      <c r="E162" s="53" t="s">
        <v>73</v>
      </c>
      <c r="F162" s="54">
        <v>100</v>
      </c>
      <c r="G162" s="54">
        <v>8</v>
      </c>
      <c r="H162" s="54">
        <v>9</v>
      </c>
      <c r="I162" s="55">
        <v>5</v>
      </c>
      <c r="J162" s="27">
        <v>328</v>
      </c>
      <c r="K162" s="63" t="s">
        <v>74</v>
      </c>
      <c r="L162" s="27">
        <v>51.65</v>
      </c>
    </row>
    <row r="163" spans="1:12" ht="15" x14ac:dyDescent="0.25">
      <c r="A163" s="22"/>
      <c r="B163" s="23"/>
      <c r="C163" s="24"/>
      <c r="D163" s="29" t="s">
        <v>33</v>
      </c>
      <c r="E163" s="53" t="s">
        <v>105</v>
      </c>
      <c r="F163" s="54">
        <v>150</v>
      </c>
      <c r="G163" s="54">
        <v>3</v>
      </c>
      <c r="H163" s="54">
        <v>15</v>
      </c>
      <c r="I163" s="55">
        <v>13</v>
      </c>
      <c r="J163" s="27">
        <v>203</v>
      </c>
      <c r="K163" s="63">
        <v>321</v>
      </c>
      <c r="L163" s="62">
        <v>12.96</v>
      </c>
    </row>
    <row r="164" spans="1:12" ht="15" x14ac:dyDescent="0.25">
      <c r="A164" s="22"/>
      <c r="B164" s="23"/>
      <c r="C164" s="24"/>
      <c r="D164" s="29" t="s">
        <v>34</v>
      </c>
      <c r="E164" s="53" t="s">
        <v>94</v>
      </c>
      <c r="F164" s="54">
        <v>200</v>
      </c>
      <c r="G164" s="54">
        <v>1</v>
      </c>
      <c r="H164" s="54">
        <v>1</v>
      </c>
      <c r="I164" s="55">
        <v>7</v>
      </c>
      <c r="J164" s="27">
        <v>28</v>
      </c>
      <c r="K164" s="62">
        <v>377</v>
      </c>
      <c r="L164" s="62">
        <v>3.45</v>
      </c>
    </row>
    <row r="165" spans="1:12" ht="15" x14ac:dyDescent="0.25">
      <c r="A165" s="22"/>
      <c r="B165" s="23"/>
      <c r="C165" s="24"/>
      <c r="D165" s="29" t="s">
        <v>35</v>
      </c>
      <c r="E165" s="53" t="s">
        <v>45</v>
      </c>
      <c r="F165" s="54">
        <v>30</v>
      </c>
      <c r="G165" s="54">
        <v>3</v>
      </c>
      <c r="H165" s="54">
        <v>0</v>
      </c>
      <c r="I165" s="55">
        <v>15</v>
      </c>
      <c r="J165" s="54">
        <v>71</v>
      </c>
      <c r="K165" s="63" t="s">
        <v>53</v>
      </c>
      <c r="L165" s="62">
        <v>1.41</v>
      </c>
    </row>
    <row r="166" spans="1:12" ht="15" x14ac:dyDescent="0.25">
      <c r="A166" s="22"/>
      <c r="B166" s="23"/>
      <c r="C166" s="24"/>
      <c r="D166" s="29" t="s">
        <v>36</v>
      </c>
      <c r="E166" s="53" t="s">
        <v>52</v>
      </c>
      <c r="F166" s="54">
        <v>25</v>
      </c>
      <c r="G166" s="54">
        <v>2</v>
      </c>
      <c r="H166" s="54">
        <v>0</v>
      </c>
      <c r="I166" s="55">
        <v>10</v>
      </c>
      <c r="J166" s="54">
        <v>59</v>
      </c>
      <c r="K166" s="63" t="s">
        <v>53</v>
      </c>
      <c r="L166" s="62">
        <v>1.67</v>
      </c>
    </row>
    <row r="167" spans="1:12" ht="15" x14ac:dyDescent="0.25">
      <c r="A167" s="22"/>
      <c r="B167" s="23"/>
      <c r="C167" s="24"/>
      <c r="D167" s="25"/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2"/>
      <c r="B168" s="23"/>
      <c r="C168" s="24"/>
      <c r="D168" s="25"/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30"/>
      <c r="B169" s="31"/>
      <c r="C169" s="32"/>
      <c r="D169" s="33" t="s">
        <v>28</v>
      </c>
      <c r="E169" s="34"/>
      <c r="F169" s="35">
        <f>SUM(F160:F168)</f>
        <v>705</v>
      </c>
      <c r="G169" s="35">
        <f t="shared" ref="G169:J169" si="15">SUM(G160:G168)</f>
        <v>19</v>
      </c>
      <c r="H169" s="35">
        <f t="shared" si="15"/>
        <v>28</v>
      </c>
      <c r="I169" s="35">
        <f t="shared" si="15"/>
        <v>59</v>
      </c>
      <c r="J169" s="35">
        <f t="shared" si="15"/>
        <v>758</v>
      </c>
      <c r="K169" s="36"/>
      <c r="L169" s="35">
        <f>SUM(L160:L168)</f>
        <v>85.66</v>
      </c>
    </row>
    <row r="170" spans="1:12" ht="15.75" thickBot="1" x14ac:dyDescent="0.25">
      <c r="A170" s="40">
        <f>A153</f>
        <v>2</v>
      </c>
      <c r="B170" s="41">
        <f>B153</f>
        <v>4</v>
      </c>
      <c r="C170" s="83" t="s">
        <v>37</v>
      </c>
      <c r="D170" s="84"/>
      <c r="E170" s="42"/>
      <c r="F170" s="43">
        <f>F159+F169</f>
        <v>1310</v>
      </c>
      <c r="G170" s="43">
        <f>G159+G169</f>
        <v>28</v>
      </c>
      <c r="H170" s="43">
        <f>H159+H169</f>
        <v>42</v>
      </c>
      <c r="I170" s="43">
        <f>I159+I169</f>
        <v>102</v>
      </c>
      <c r="J170" s="43">
        <f t="shared" ref="J170:L170" si="16">J159+J169</f>
        <v>1138</v>
      </c>
      <c r="K170" s="43"/>
      <c r="L170" s="43">
        <f t="shared" si="16"/>
        <v>170.75</v>
      </c>
    </row>
    <row r="171" spans="1:12" ht="15" x14ac:dyDescent="0.25">
      <c r="A171" s="16">
        <v>2</v>
      </c>
      <c r="B171" s="17">
        <v>5</v>
      </c>
      <c r="C171" s="18" t="s">
        <v>23</v>
      </c>
      <c r="D171" s="19" t="s">
        <v>24</v>
      </c>
      <c r="E171" s="53" t="s">
        <v>93</v>
      </c>
      <c r="F171" s="54">
        <v>150</v>
      </c>
      <c r="G171" s="54">
        <v>4</v>
      </c>
      <c r="H171" s="54">
        <v>8</v>
      </c>
      <c r="I171" s="55">
        <v>19</v>
      </c>
      <c r="J171" s="20">
        <v>142</v>
      </c>
      <c r="K171" s="21">
        <v>128</v>
      </c>
      <c r="L171" s="20">
        <v>10.42</v>
      </c>
    </row>
    <row r="172" spans="1:12" ht="15" x14ac:dyDescent="0.25">
      <c r="A172" s="22"/>
      <c r="B172" s="23"/>
      <c r="C172" s="24"/>
      <c r="D172" s="25"/>
      <c r="E172" s="53" t="s">
        <v>97</v>
      </c>
      <c r="F172" s="54">
        <v>110</v>
      </c>
      <c r="G172" s="54">
        <v>5</v>
      </c>
      <c r="H172" s="54">
        <v>8</v>
      </c>
      <c r="I172" s="55">
        <v>10</v>
      </c>
      <c r="J172" s="27">
        <v>277</v>
      </c>
      <c r="K172" s="63">
        <v>295</v>
      </c>
      <c r="L172" s="27">
        <v>56.58</v>
      </c>
    </row>
    <row r="173" spans="1:12" ht="15" x14ac:dyDescent="0.25">
      <c r="A173" s="22"/>
      <c r="B173" s="23"/>
      <c r="C173" s="24"/>
      <c r="D173" s="29" t="s">
        <v>25</v>
      </c>
      <c r="E173" s="53" t="s">
        <v>94</v>
      </c>
      <c r="F173" s="54">
        <v>200</v>
      </c>
      <c r="G173" s="54">
        <v>1</v>
      </c>
      <c r="H173" s="54">
        <v>1</v>
      </c>
      <c r="I173" s="55">
        <v>7</v>
      </c>
      <c r="J173" s="27">
        <v>28</v>
      </c>
      <c r="K173" s="68">
        <v>377</v>
      </c>
      <c r="L173" s="27">
        <v>2.23</v>
      </c>
    </row>
    <row r="174" spans="1:12" ht="15" x14ac:dyDescent="0.25">
      <c r="A174" s="22"/>
      <c r="B174" s="23"/>
      <c r="C174" s="24"/>
      <c r="D174" s="29" t="s">
        <v>26</v>
      </c>
      <c r="E174" s="53" t="s">
        <v>45</v>
      </c>
      <c r="F174" s="54">
        <v>30</v>
      </c>
      <c r="G174" s="54">
        <v>3</v>
      </c>
      <c r="H174" s="54">
        <v>0</v>
      </c>
      <c r="I174" s="55">
        <v>15</v>
      </c>
      <c r="J174" s="27">
        <v>71</v>
      </c>
      <c r="K174" s="68" t="s">
        <v>53</v>
      </c>
      <c r="L174" s="27">
        <v>1.41</v>
      </c>
    </row>
    <row r="175" spans="1:12" ht="15" x14ac:dyDescent="0.25">
      <c r="A175" s="22"/>
      <c r="B175" s="23"/>
      <c r="C175" s="24"/>
      <c r="D175" s="29" t="s">
        <v>27</v>
      </c>
      <c r="E175" s="53"/>
      <c r="F175" s="54"/>
      <c r="G175" s="27"/>
      <c r="H175" s="54"/>
      <c r="I175" s="54"/>
      <c r="J175" s="55"/>
      <c r="K175" s="28"/>
      <c r="L175" s="27"/>
    </row>
    <row r="176" spans="1:12" ht="15" x14ac:dyDescent="0.25">
      <c r="A176" s="22"/>
      <c r="B176" s="23"/>
      <c r="C176" s="24"/>
      <c r="D176" s="25"/>
      <c r="E176" s="53" t="s">
        <v>63</v>
      </c>
      <c r="F176" s="54">
        <v>60</v>
      </c>
      <c r="G176" s="27"/>
      <c r="H176" s="54">
        <v>0</v>
      </c>
      <c r="I176" s="54">
        <v>0</v>
      </c>
      <c r="J176" s="55">
        <v>1</v>
      </c>
      <c r="K176" s="28">
        <v>71</v>
      </c>
      <c r="L176" s="27">
        <v>14.58</v>
      </c>
    </row>
    <row r="177" spans="1:12" ht="15" x14ac:dyDescent="0.25">
      <c r="A177" s="22"/>
      <c r="B177" s="23"/>
      <c r="C177" s="24"/>
      <c r="D177" s="25"/>
      <c r="E177" s="26"/>
      <c r="F177" s="27"/>
      <c r="G177" s="27"/>
      <c r="H177" s="27"/>
      <c r="I177" s="27"/>
      <c r="J177" s="27"/>
      <c r="K177" s="28"/>
      <c r="L177" s="27"/>
    </row>
    <row r="178" spans="1:12" ht="15.75" customHeight="1" x14ac:dyDescent="0.25">
      <c r="A178" s="30"/>
      <c r="B178" s="31"/>
      <c r="C178" s="32"/>
      <c r="D178" s="33" t="s">
        <v>28</v>
      </c>
      <c r="E178" s="34"/>
      <c r="F178" s="35">
        <f>SUM(F171:F177)</f>
        <v>550</v>
      </c>
      <c r="G178" s="35">
        <f t="shared" ref="G178:J178" si="17">SUM(G171:G177)</f>
        <v>13</v>
      </c>
      <c r="H178" s="35">
        <f t="shared" si="17"/>
        <v>17</v>
      </c>
      <c r="I178" s="35">
        <f t="shared" si="17"/>
        <v>51</v>
      </c>
      <c r="J178" s="35">
        <f t="shared" si="17"/>
        <v>519</v>
      </c>
      <c r="K178" s="36"/>
      <c r="L178" s="35">
        <f>SUM(L171:L177)</f>
        <v>85.22</v>
      </c>
    </row>
    <row r="179" spans="1:12" ht="15" x14ac:dyDescent="0.25">
      <c r="A179" s="37">
        <f>A171</f>
        <v>2</v>
      </c>
      <c r="B179" s="38">
        <f>B171</f>
        <v>5</v>
      </c>
      <c r="C179" s="39" t="s">
        <v>29</v>
      </c>
      <c r="D179" s="29" t="s">
        <v>30</v>
      </c>
      <c r="E179" s="57"/>
      <c r="F179" s="58"/>
      <c r="G179" s="58"/>
      <c r="H179" s="58"/>
      <c r="I179" s="59"/>
      <c r="J179" s="27"/>
      <c r="K179" s="28"/>
      <c r="L179" s="27"/>
    </row>
    <row r="180" spans="1:12" ht="15" x14ac:dyDescent="0.25">
      <c r="A180" s="22"/>
      <c r="B180" s="23"/>
      <c r="C180" s="24"/>
      <c r="D180" s="29" t="s">
        <v>31</v>
      </c>
      <c r="E180" s="57" t="s">
        <v>87</v>
      </c>
      <c r="F180" s="58">
        <v>200</v>
      </c>
      <c r="G180" s="58">
        <v>2</v>
      </c>
      <c r="H180" s="58">
        <v>2</v>
      </c>
      <c r="I180" s="59">
        <v>14</v>
      </c>
      <c r="J180" s="58">
        <v>152</v>
      </c>
      <c r="K180" s="64">
        <v>124</v>
      </c>
      <c r="L180" s="27">
        <v>15.2</v>
      </c>
    </row>
    <row r="181" spans="1:12" ht="15" x14ac:dyDescent="0.25">
      <c r="A181" s="22"/>
      <c r="B181" s="23"/>
      <c r="C181" s="24"/>
      <c r="D181" s="29" t="s">
        <v>32</v>
      </c>
      <c r="E181" s="53" t="s">
        <v>97</v>
      </c>
      <c r="F181" s="54">
        <v>110</v>
      </c>
      <c r="G181" s="54">
        <v>5</v>
      </c>
      <c r="H181" s="54">
        <v>8</v>
      </c>
      <c r="I181" s="55">
        <v>10</v>
      </c>
      <c r="J181" s="27">
        <v>277</v>
      </c>
      <c r="K181" s="63">
        <v>295</v>
      </c>
      <c r="L181" s="27">
        <v>56.58</v>
      </c>
    </row>
    <row r="182" spans="1:12" ht="15" x14ac:dyDescent="0.25">
      <c r="A182" s="22"/>
      <c r="B182" s="23"/>
      <c r="C182" s="24"/>
      <c r="D182" s="29" t="s">
        <v>33</v>
      </c>
      <c r="E182" s="53" t="s">
        <v>106</v>
      </c>
      <c r="F182" s="54">
        <v>150</v>
      </c>
      <c r="G182" s="54">
        <v>9</v>
      </c>
      <c r="H182" s="54">
        <v>7</v>
      </c>
      <c r="I182" s="55">
        <v>18</v>
      </c>
      <c r="J182" s="27">
        <v>189</v>
      </c>
      <c r="K182" s="63">
        <v>302</v>
      </c>
      <c r="L182" s="27">
        <v>9.8000000000000007</v>
      </c>
    </row>
    <row r="183" spans="1:12" ht="15" x14ac:dyDescent="0.25">
      <c r="A183" s="22"/>
      <c r="B183" s="23"/>
      <c r="C183" s="24"/>
      <c r="D183" s="29" t="s">
        <v>34</v>
      </c>
      <c r="E183" s="53" t="s">
        <v>94</v>
      </c>
      <c r="F183" s="54">
        <v>200</v>
      </c>
      <c r="G183" s="54">
        <v>1</v>
      </c>
      <c r="H183" s="54">
        <v>1</v>
      </c>
      <c r="I183" s="55">
        <v>7</v>
      </c>
      <c r="J183" s="27">
        <v>28</v>
      </c>
      <c r="K183" s="68">
        <v>377</v>
      </c>
      <c r="L183" s="62">
        <v>2.23</v>
      </c>
    </row>
    <row r="184" spans="1:12" ht="15" x14ac:dyDescent="0.25">
      <c r="A184" s="22"/>
      <c r="B184" s="23"/>
      <c r="C184" s="24"/>
      <c r="D184" s="29" t="s">
        <v>35</v>
      </c>
      <c r="E184" s="53" t="s">
        <v>45</v>
      </c>
      <c r="F184" s="54">
        <v>30</v>
      </c>
      <c r="G184" s="54">
        <v>3</v>
      </c>
      <c r="H184" s="54">
        <v>0</v>
      </c>
      <c r="I184" s="55">
        <v>15</v>
      </c>
      <c r="J184" s="54">
        <v>71</v>
      </c>
      <c r="K184" s="63" t="s">
        <v>53</v>
      </c>
      <c r="L184" s="62">
        <v>1.41</v>
      </c>
    </row>
    <row r="185" spans="1:12" ht="15" x14ac:dyDescent="0.25">
      <c r="A185" s="22"/>
      <c r="B185" s="23"/>
      <c r="C185" s="24"/>
      <c r="D185" s="29" t="s">
        <v>36</v>
      </c>
      <c r="E185" s="53" t="s">
        <v>52</v>
      </c>
      <c r="F185" s="54">
        <v>25</v>
      </c>
      <c r="G185" s="54">
        <v>2</v>
      </c>
      <c r="H185" s="54">
        <v>0</v>
      </c>
      <c r="I185" s="55">
        <v>10</v>
      </c>
      <c r="J185" s="54">
        <v>59</v>
      </c>
      <c r="K185" s="63" t="s">
        <v>53</v>
      </c>
      <c r="L185" s="62">
        <v>1.67</v>
      </c>
    </row>
    <row r="186" spans="1:12" ht="15" x14ac:dyDescent="0.25">
      <c r="A186" s="22"/>
      <c r="B186" s="23"/>
      <c r="C186" s="24"/>
      <c r="D186" s="25"/>
      <c r="E186" s="26"/>
      <c r="F186" s="27"/>
      <c r="G186" s="27"/>
      <c r="H186" s="27"/>
      <c r="I186" s="27"/>
      <c r="J186" s="27"/>
      <c r="K186" s="28"/>
      <c r="L186" s="27"/>
    </row>
    <row r="187" spans="1:12" ht="15" x14ac:dyDescent="0.25">
      <c r="A187" s="22"/>
      <c r="B187" s="23"/>
      <c r="C187" s="24"/>
      <c r="D187" s="25"/>
      <c r="E187" s="26"/>
      <c r="F187" s="27"/>
      <c r="G187" s="27"/>
      <c r="H187" s="27"/>
      <c r="I187" s="27"/>
      <c r="J187" s="27"/>
      <c r="K187" s="28"/>
      <c r="L187" s="27"/>
    </row>
    <row r="188" spans="1:12" ht="15" x14ac:dyDescent="0.25">
      <c r="A188" s="30"/>
      <c r="B188" s="31"/>
      <c r="C188" s="32"/>
      <c r="D188" s="33" t="s">
        <v>28</v>
      </c>
      <c r="E188" s="34"/>
      <c r="F188" s="35">
        <f>SUM(F179:F187)</f>
        <v>715</v>
      </c>
      <c r="G188" s="35">
        <f t="shared" ref="G188:J188" si="18">SUM(G179:G187)</f>
        <v>22</v>
      </c>
      <c r="H188" s="35">
        <f t="shared" si="18"/>
        <v>18</v>
      </c>
      <c r="I188" s="35">
        <f t="shared" si="18"/>
        <v>74</v>
      </c>
      <c r="J188" s="35">
        <f t="shared" si="18"/>
        <v>776</v>
      </c>
      <c r="K188" s="36"/>
      <c r="L188" s="35">
        <f>SUM(L179:L187)</f>
        <v>86.89</v>
      </c>
    </row>
    <row r="189" spans="1:12" ht="15" x14ac:dyDescent="0.2">
      <c r="A189" s="40">
        <f>A171</f>
        <v>2</v>
      </c>
      <c r="B189" s="41">
        <f>B171</f>
        <v>5</v>
      </c>
      <c r="C189" s="83" t="s">
        <v>37</v>
      </c>
      <c r="D189" s="84"/>
      <c r="E189" s="42"/>
      <c r="F189" s="43">
        <f>F178+F188</f>
        <v>1265</v>
      </c>
      <c r="G189" s="43">
        <f>G178+G188</f>
        <v>35</v>
      </c>
      <c r="H189" s="43">
        <f>H178+H188</f>
        <v>35</v>
      </c>
      <c r="I189" s="43">
        <f>I178+I188</f>
        <v>125</v>
      </c>
      <c r="J189" s="43">
        <f t="shared" ref="J189:L189" si="19">J178+J188</f>
        <v>1295</v>
      </c>
      <c r="K189" s="43"/>
      <c r="L189" s="43">
        <f t="shared" si="19"/>
        <v>172.11</v>
      </c>
    </row>
    <row r="190" spans="1:12" x14ac:dyDescent="0.2">
      <c r="A190" s="47"/>
      <c r="B190" s="48"/>
      <c r="C190" s="85" t="s">
        <v>38</v>
      </c>
      <c r="D190" s="85"/>
      <c r="E190" s="85"/>
      <c r="F190" s="49">
        <f>(F23+F41+F58+F76+F95+F114+F133+F152+F170+F189)/(IF(F23=0,0,1)+IF(F41=0,0,1)+IF(F58=0,0,1)+IF(F76=0,0,1)+IF(F95=0,0,1)+IF(F114=0,0,1)+IF(F133=0,0,1)+IF(F152=0,0,1)+IF(F170=0,0,1)+IF(F189=0,0,1))</f>
        <v>1292</v>
      </c>
      <c r="G190" s="49">
        <f>(G23+G41+G58+G76+G95+G114+G133+G152+G170+G189)/(IF(G23=0,0,1)+IF(G41=0,0,1)+IF(G58=0,0,1)+IF(G76=0,0,1)+IF(G95=0,0,1)+IF(G114=0,0,1)+IF(G133=0,0,1)+IF(G152=0,0,1)+IF(G170=0,0,1)+IF(G189=0,0,1))</f>
        <v>44.773000000000003</v>
      </c>
      <c r="H190" s="49">
        <f>(H23+H41+H58+H76+H95+H114+H133+H152+H170+H189)/(IF(H23=0,0,1)+IF(H41=0,0,1)+IF(H58=0,0,1)+IF(H76=0,0,1)+IF(H95=0,0,1)+IF(H114=0,0,1)+IF(H133=0,0,1)+IF(H152=0,0,1)+IF(H170=0,0,1)+IF(H189=0,0,1))</f>
        <v>38.200000000000003</v>
      </c>
      <c r="I190" s="49">
        <f>(I23+I41+I58+I76+I95+I114+I133+I152+I170+I189)/(IF(I23=0,0,1)+IF(I41=0,0,1)+IF(I58=0,0,1)+IF(I76=0,0,1)+IF(I95=0,0,1)+IF(I114=0,0,1)+IF(I133=0,0,1)+IF(I152=0,0,1)+IF(I170=0,0,1)+IF(I189=0,0,1))</f>
        <v>157.52000000000001</v>
      </c>
      <c r="J190" s="49">
        <f>(J23+J41+J58+J76+J95+J114+J133+J152+J170+J189)/(IF(J23=0,0,1)+IF(J41=0,0,1)+IF(J58=0,0,1)+IF(J76=0,0,1)+IF(J95=0,0,1)+IF(J114=0,0,1)+IF(J133=0,0,1)+IF(J152=0,0,1)+IF(J170=0,0,1)+IF(J189=0,0,1))</f>
        <v>1281.2</v>
      </c>
      <c r="K190" s="49"/>
      <c r="L190" s="49">
        <f>(L23+L41+L58+L76+L95+L114+L133+L152+L170+L189)/(IF(L23=0,0,1)+IF(L41=0,0,1)+IF(L58=0,0,1)+IF(L76=0,0,1)+IF(L95=0,0,1)+IF(L114=0,0,1)+IF(L133=0,0,1)+IF(L152=0,0,1)+IF(L170=0,0,1)+IF(L189=0,0,1))</f>
        <v>170.69800000000001</v>
      </c>
    </row>
  </sheetData>
  <mergeCells count="14">
    <mergeCell ref="C152:D152"/>
    <mergeCell ref="C170:D170"/>
    <mergeCell ref="C189:D189"/>
    <mergeCell ref="C190:E190"/>
    <mergeCell ref="C58:D58"/>
    <mergeCell ref="C76:D76"/>
    <mergeCell ref="C95:D95"/>
    <mergeCell ref="C114:D114"/>
    <mergeCell ref="C133:D133"/>
    <mergeCell ref="C1:E1"/>
    <mergeCell ref="H1:K1"/>
    <mergeCell ref="H2:K2"/>
    <mergeCell ref="C23:D23"/>
    <mergeCell ref="C41:D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Софья</cp:lastModifiedBy>
  <cp:revision>1</cp:revision>
  <cp:lastPrinted>2025-01-20T09:42:49Z</cp:lastPrinted>
  <dcterms:created xsi:type="dcterms:W3CDTF">2022-05-16T14:23:56Z</dcterms:created>
  <dcterms:modified xsi:type="dcterms:W3CDTF">2025-09-01T11:14:34Z</dcterms:modified>
</cp:coreProperties>
</file>